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930" windowHeight="12705" activeTab="2"/>
  </bookViews>
  <sheets>
    <sheet name="2011" sheetId="1" r:id="rId1"/>
    <sheet name="2012" sheetId="2" r:id="rId2"/>
    <sheet name="2013" sheetId="3" r:id="rId3"/>
  </sheets>
  <definedNames/>
  <calcPr fullCalcOnLoad="1"/>
</workbook>
</file>

<file path=xl/sharedStrings.xml><?xml version="1.0" encoding="utf-8"?>
<sst xmlns="http://schemas.openxmlformats.org/spreadsheetml/2006/main" count="558" uniqueCount="73">
  <si>
    <t>Исполнение сметы расходов</t>
  </si>
  <si>
    <t>Государственного Собрания (Ил Тумэн) Республики Саха (Якутия)</t>
  </si>
  <si>
    <t>Код раздела</t>
  </si>
  <si>
    <t>Целевая статья</t>
  </si>
  <si>
    <t>Вид расходов</t>
  </si>
  <si>
    <t>Код ЭК</t>
  </si>
  <si>
    <t>Наименование расходов</t>
  </si>
  <si>
    <t>Бюджет</t>
  </si>
  <si>
    <t>(рублей)</t>
  </si>
  <si>
    <t>0103</t>
  </si>
  <si>
    <t>0020492</t>
  </si>
  <si>
    <t>012</t>
  </si>
  <si>
    <t>211</t>
  </si>
  <si>
    <t>Заработная плата</t>
  </si>
  <si>
    <t>респ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</si>
  <si>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</si>
  <si>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</si>
  <si>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</si>
  <si>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</si>
  <si>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</si>
  <si>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</si>
  <si>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</si>
  <si>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</si>
  <si>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</si>
  <si>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</si>
  <si>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</si>
  <si>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0020900</t>
  </si>
  <si>
    <t>0021000</t>
  </si>
  <si>
    <t>Пособия по социальной помощи населению</t>
  </si>
  <si>
    <t>0011200</t>
  </si>
  <si>
    <t>1003</t>
  </si>
  <si>
    <t>5058617</t>
  </si>
  <si>
    <t>005</t>
  </si>
  <si>
    <t>федер</t>
  </si>
  <si>
    <t xml:space="preserve">Итого </t>
  </si>
  <si>
    <t>Всего расходов</t>
  </si>
  <si>
    <t>Итого</t>
  </si>
  <si>
    <t>Руководитель аппарата</t>
  </si>
  <si>
    <t>Ю.Н.Кравцов</t>
  </si>
  <si>
    <t>Начальник финансово-экономического управления</t>
  </si>
  <si>
    <t>Л.Е.Кошайкина</t>
  </si>
  <si>
    <t>за 2011 год</t>
  </si>
  <si>
    <t>Утверждено на 2011 год</t>
  </si>
  <si>
    <t>Исполнено за 2011 год</t>
  </si>
  <si>
    <t>212</t>
  </si>
  <si>
    <t>222</t>
  </si>
  <si>
    <t>226</t>
  </si>
  <si>
    <t>за 2012 год</t>
  </si>
  <si>
    <t>Утверждено на 2012 год</t>
  </si>
  <si>
    <t>Исполнено за 2012 год</t>
  </si>
  <si>
    <t>9901040</t>
  </si>
  <si>
    <t>121</t>
  </si>
  <si>
    <t>122</t>
  </si>
  <si>
    <t>242</t>
  </si>
  <si>
    <t>244</t>
  </si>
  <si>
    <t>243</t>
  </si>
  <si>
    <t>851</t>
  </si>
  <si>
    <t>852</t>
  </si>
  <si>
    <t>9901030</t>
  </si>
  <si>
    <t>9901060</t>
  </si>
  <si>
    <t>9502101</t>
  </si>
  <si>
    <t>95022101</t>
  </si>
  <si>
    <t>9502201</t>
  </si>
  <si>
    <t>9905170</t>
  </si>
  <si>
    <t>340</t>
  </si>
  <si>
    <t>9904120</t>
  </si>
  <si>
    <t>322</t>
  </si>
  <si>
    <t>за 2013 год</t>
  </si>
  <si>
    <t>Утверждено на 2013 год</t>
  </si>
  <si>
    <t>Исполнено за 2013 год</t>
  </si>
  <si>
    <t>310</t>
  </si>
  <si>
    <t>350</t>
  </si>
  <si>
    <t>Главный бухгалтер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</si>
</sst>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1.25390625" style="2" customWidth="1"/>
    <col min="2" max="2" width="10.75390625" style="5" customWidth="1"/>
    <col min="3" max="3" width="12.00390625" style="2" customWidth="1"/>
    <col min="4" max="4" width="11.25390625" style="2" customWidth="1"/>
    <col min="5" max="5" width="33.125" style="1" customWidth="1"/>
    <col min="6" max="6" width="10.875" style="2" customWidth="1"/>
    <col min="7" max="7" width="21.125" style="2" customWidth="1"/>
    <col min="8" max="8" width="19.00390625" style="2" customWidth="1"/>
    <col min="9" max="16384" width="9.125" style="1" customWidth="1"/>
  </cols>
  <sheetData>
    <row r="2" spans="1:8" ht="15.75">
      <c r="A2" s="26" t="s">
        <v>0</v>
      </c>
      <c r="B2" s="26"/>
      <c r="C2" s="26"/>
      <c r="D2" s="26"/>
      <c r="E2" s="26"/>
      <c r="F2" s="26"/>
      <c r="G2" s="26"/>
      <c r="H2" s="26"/>
    </row>
    <row r="3" spans="1:8" ht="15.75">
      <c r="A3" s="26" t="s">
        <v>1</v>
      </c>
      <c r="B3" s="26"/>
      <c r="C3" s="26"/>
      <c r="D3" s="26"/>
      <c r="E3" s="26"/>
      <c r="F3" s="26"/>
      <c r="G3" s="26"/>
      <c r="H3" s="26"/>
    </row>
    <row r="4" spans="1:8" ht="15.75">
      <c r="A4" s="26" t="s">
        <v>41</v>
      </c>
      <c r="B4" s="26"/>
      <c r="C4" s="26"/>
      <c r="D4" s="26"/>
      <c r="E4" s="26"/>
      <c r="F4" s="26"/>
      <c r="G4" s="26"/>
      <c r="H4" s="26"/>
    </row>
    <row r="6" ht="15.75">
      <c r="H6" s="2" t="s">
        <v>8</v>
      </c>
    </row>
    <row r="7" spans="1:8" s="3" customFormat="1" ht="31.5">
      <c r="A7" s="19" t="s">
        <v>2</v>
      </c>
      <c r="B7" s="20" t="s">
        <v>3</v>
      </c>
      <c r="C7" s="19" t="s">
        <v>4</v>
      </c>
      <c r="D7" s="19" t="s">
        <v>5</v>
      </c>
      <c r="E7" s="19" t="s">
        <v>6</v>
      </c>
      <c r="F7" s="19" t="s">
        <v>7</v>
      </c>
      <c r="G7" s="19" t="s">
        <v>42</v>
      </c>
      <c r="H7" s="19" t="s">
        <v>43</v>
      </c>
    </row>
    <row r="8" spans="1:8" ht="15.75">
      <c r="A8" s="6" t="s">
        <v>9</v>
      </c>
      <c r="B8" s="6" t="s">
        <v>10</v>
      </c>
      <c r="C8" s="6" t="s">
        <v>11</v>
      </c>
      <c r="D8" s="6" t="s">
        <v>12</v>
      </c>
      <c r="E8" s="17" t="s">
        <v>13</v>
      </c>
      <c r="F8" s="6" t="s">
        <v>14</v>
      </c>
      <c r="G8" s="21">
        <v>118719000</v>
      </c>
      <c r="H8" s="21">
        <v>118719000</v>
      </c>
    </row>
    <row r="9" spans="1:8" ht="15.75">
      <c r="A9" s="6" t="s">
        <v>9</v>
      </c>
      <c r="B9" s="6" t="s">
        <v>10</v>
      </c>
      <c r="C9" s="6" t="s">
        <v>11</v>
      </c>
      <c r="D9" s="6">
        <v>212</v>
      </c>
      <c r="E9" s="7" t="s">
        <v>15</v>
      </c>
      <c r="F9" s="6" t="s">
        <v>14</v>
      </c>
      <c r="G9" s="21">
        <v>4486000</v>
      </c>
      <c r="H9" s="21">
        <v>4485999.37</v>
      </c>
    </row>
    <row r="10" spans="1:8" ht="15" customHeight="1">
      <c r="A10" s="6" t="s">
        <v>9</v>
      </c>
      <c r="B10" s="6" t="s">
        <v>10</v>
      </c>
      <c r="C10" s="6" t="s">
        <v>11</v>
      </c>
      <c r="D10" s="6">
        <v>213</v>
      </c>
      <c r="E10" s="7" t="s">
        <v>16</v>
      </c>
      <c r="F10" s="6" t="s">
        <v>14</v>
      </c>
      <c r="G10" s="21">
        <v>21309000</v>
      </c>
      <c r="H10" s="21">
        <v>21161314.09</v>
      </c>
    </row>
    <row r="11" spans="1:8" ht="15.75">
      <c r="A11" s="6" t="s">
        <v>9</v>
      </c>
      <c r="B11" s="6" t="s">
        <v>10</v>
      </c>
      <c r="C11" s="6" t="s">
        <v>11</v>
      </c>
      <c r="D11" s="6">
        <v>221</v>
      </c>
      <c r="E11" s="7" t="s">
        <v>17</v>
      </c>
      <c r="F11" s="6" t="s">
        <v>14</v>
      </c>
      <c r="G11" s="21">
        <v>7774000</v>
      </c>
      <c r="H11" s="21">
        <v>7773564.68</v>
      </c>
    </row>
    <row r="12" spans="1:8" ht="15.75">
      <c r="A12" s="6" t="s">
        <v>9</v>
      </c>
      <c r="B12" s="6" t="s">
        <v>10</v>
      </c>
      <c r="C12" s="6" t="s">
        <v>11</v>
      </c>
      <c r="D12" s="6">
        <v>222</v>
      </c>
      <c r="E12" s="7" t="s">
        <v>18</v>
      </c>
      <c r="F12" s="6" t="s">
        <v>14</v>
      </c>
      <c r="G12" s="21">
        <v>27600000</v>
      </c>
      <c r="H12" s="21">
        <v>27599999.09</v>
      </c>
    </row>
    <row r="13" spans="1:8" ht="15.75">
      <c r="A13" s="6" t="s">
        <v>9</v>
      </c>
      <c r="B13" s="6" t="s">
        <v>10</v>
      </c>
      <c r="C13" s="6" t="s">
        <v>11</v>
      </c>
      <c r="D13" s="6">
        <v>223</v>
      </c>
      <c r="E13" s="7" t="s">
        <v>19</v>
      </c>
      <c r="F13" s="6" t="s">
        <v>14</v>
      </c>
      <c r="G13" s="21">
        <v>6380000</v>
      </c>
      <c r="H13" s="21">
        <v>6379028.98</v>
      </c>
    </row>
    <row r="14" spans="1:8" ht="31.5">
      <c r="A14" s="6" t="s">
        <v>9</v>
      </c>
      <c r="B14" s="6" t="s">
        <v>10</v>
      </c>
      <c r="C14" s="6" t="s">
        <v>11</v>
      </c>
      <c r="D14" s="6">
        <v>224</v>
      </c>
      <c r="E14" s="7" t="s">
        <v>20</v>
      </c>
      <c r="F14" s="6" t="s">
        <v>14</v>
      </c>
      <c r="G14" s="21">
        <v>1000000</v>
      </c>
      <c r="H14" s="21">
        <v>1000000</v>
      </c>
    </row>
    <row r="15" spans="1:8" ht="31.5">
      <c r="A15" s="6" t="s">
        <v>9</v>
      </c>
      <c r="B15" s="6" t="s">
        <v>10</v>
      </c>
      <c r="C15" s="6" t="s">
        <v>11</v>
      </c>
      <c r="D15" s="6">
        <v>225</v>
      </c>
      <c r="E15" s="7" t="s">
        <v>21</v>
      </c>
      <c r="F15" s="6" t="s">
        <v>14</v>
      </c>
      <c r="G15" s="21">
        <v>7883000</v>
      </c>
      <c r="H15" s="21">
        <v>7878259.32</v>
      </c>
    </row>
    <row r="16" spans="1:8" ht="15.75">
      <c r="A16" s="6" t="s">
        <v>9</v>
      </c>
      <c r="B16" s="6" t="s">
        <v>10</v>
      </c>
      <c r="C16" s="6" t="s">
        <v>11</v>
      </c>
      <c r="D16" s="6">
        <v>226</v>
      </c>
      <c r="E16" s="7" t="s">
        <v>22</v>
      </c>
      <c r="F16" s="6" t="s">
        <v>14</v>
      </c>
      <c r="G16" s="21">
        <v>31778000</v>
      </c>
      <c r="H16" s="21">
        <v>31778000</v>
      </c>
    </row>
    <row r="17" spans="1:8" ht="15.75">
      <c r="A17" s="6" t="s">
        <v>9</v>
      </c>
      <c r="B17" s="6" t="s">
        <v>10</v>
      </c>
      <c r="C17" s="6" t="s">
        <v>11</v>
      </c>
      <c r="D17" s="6">
        <v>290</v>
      </c>
      <c r="E17" s="7" t="s">
        <v>23</v>
      </c>
      <c r="F17" s="6" t="s">
        <v>14</v>
      </c>
      <c r="G17" s="21">
        <v>16200000</v>
      </c>
      <c r="H17" s="21">
        <v>16199373.69</v>
      </c>
    </row>
    <row r="18" spans="1:8" ht="31.5">
      <c r="A18" s="6" t="s">
        <v>9</v>
      </c>
      <c r="B18" s="6" t="s">
        <v>10</v>
      </c>
      <c r="C18" s="6" t="s">
        <v>11</v>
      </c>
      <c r="D18" s="6">
        <v>310</v>
      </c>
      <c r="E18" s="7" t="s">
        <v>24</v>
      </c>
      <c r="F18" s="6" t="s">
        <v>14</v>
      </c>
      <c r="G18" s="21">
        <v>15260000</v>
      </c>
      <c r="H18" s="21">
        <v>15260000</v>
      </c>
    </row>
    <row r="19" spans="1:8" ht="31.5">
      <c r="A19" s="6" t="s">
        <v>9</v>
      </c>
      <c r="B19" s="6" t="s">
        <v>10</v>
      </c>
      <c r="C19" s="6" t="s">
        <v>11</v>
      </c>
      <c r="D19" s="6">
        <v>340</v>
      </c>
      <c r="E19" s="7" t="s">
        <v>25</v>
      </c>
      <c r="F19" s="6" t="s">
        <v>14</v>
      </c>
      <c r="G19" s="21">
        <v>18200000</v>
      </c>
      <c r="H19" s="21">
        <v>18199999.11</v>
      </c>
    </row>
    <row r="20" spans="1:8" s="4" customFormat="1" ht="15.75">
      <c r="A20" s="8"/>
      <c r="B20" s="8" t="s">
        <v>10</v>
      </c>
      <c r="C20" s="8"/>
      <c r="D20" s="8"/>
      <c r="E20" s="18" t="s">
        <v>36</v>
      </c>
      <c r="F20" s="10"/>
      <c r="G20" s="22">
        <f>SUM(G8:G19)</f>
        <v>276589000</v>
      </c>
      <c r="H20" s="22">
        <f>SUM(H8:H19)</f>
        <v>276434538.33</v>
      </c>
    </row>
    <row r="21" spans="1:8" s="4" customFormat="1" ht="15.75">
      <c r="A21" s="8"/>
      <c r="B21" s="8"/>
      <c r="C21" s="8"/>
      <c r="D21" s="8"/>
      <c r="E21" s="18"/>
      <c r="F21" s="10"/>
      <c r="G21" s="22"/>
      <c r="H21" s="22"/>
    </row>
    <row r="22" spans="1:8" ht="15.75">
      <c r="A22" s="6" t="s">
        <v>9</v>
      </c>
      <c r="B22" s="6" t="s">
        <v>26</v>
      </c>
      <c r="C22" s="6" t="s">
        <v>11</v>
      </c>
      <c r="D22" s="6" t="s">
        <v>12</v>
      </c>
      <c r="E22" s="17" t="s">
        <v>13</v>
      </c>
      <c r="F22" s="6" t="s">
        <v>14</v>
      </c>
      <c r="G22" s="21">
        <v>2788153</v>
      </c>
      <c r="H22" s="21">
        <v>2788073</v>
      </c>
    </row>
    <row r="23" spans="1:8" ht="31.5">
      <c r="A23" s="6" t="s">
        <v>9</v>
      </c>
      <c r="B23" s="6" t="s">
        <v>26</v>
      </c>
      <c r="C23" s="6" t="s">
        <v>11</v>
      </c>
      <c r="D23" s="6">
        <v>213</v>
      </c>
      <c r="E23" s="7" t="s">
        <v>16</v>
      </c>
      <c r="F23" s="6" t="s">
        <v>14</v>
      </c>
      <c r="G23" s="21">
        <v>161847</v>
      </c>
      <c r="H23" s="21">
        <v>161060</v>
      </c>
    </row>
    <row r="24" spans="1:8" s="4" customFormat="1" ht="15.75">
      <c r="A24" s="8"/>
      <c r="B24" s="8" t="s">
        <v>26</v>
      </c>
      <c r="C24" s="8"/>
      <c r="D24" s="8"/>
      <c r="E24" s="18" t="s">
        <v>34</v>
      </c>
      <c r="F24" s="10"/>
      <c r="G24" s="22">
        <f>SUM(G22:G23)</f>
        <v>2950000</v>
      </c>
      <c r="H24" s="22">
        <f>SUM(H22:H23)</f>
        <v>2949133</v>
      </c>
    </row>
    <row r="25" spans="1:8" ht="15.75">
      <c r="A25" s="6"/>
      <c r="B25" s="6"/>
      <c r="C25" s="6"/>
      <c r="D25" s="6"/>
      <c r="E25" s="7"/>
      <c r="F25" s="11"/>
      <c r="G25" s="21"/>
      <c r="H25" s="21"/>
    </row>
    <row r="26" spans="1:8" ht="15.75">
      <c r="A26" s="6" t="s">
        <v>9</v>
      </c>
      <c r="B26" s="6" t="s">
        <v>27</v>
      </c>
      <c r="C26" s="6" t="s">
        <v>11</v>
      </c>
      <c r="D26" s="6" t="s">
        <v>12</v>
      </c>
      <c r="E26" s="17" t="s">
        <v>13</v>
      </c>
      <c r="F26" s="6" t="s">
        <v>14</v>
      </c>
      <c r="G26" s="21">
        <v>33778000</v>
      </c>
      <c r="H26" s="21">
        <v>33778000</v>
      </c>
    </row>
    <row r="27" spans="1:8" ht="31.5">
      <c r="A27" s="6" t="s">
        <v>9</v>
      </c>
      <c r="B27" s="6" t="s">
        <v>27</v>
      </c>
      <c r="C27" s="6" t="s">
        <v>11</v>
      </c>
      <c r="D27" s="6">
        <v>213</v>
      </c>
      <c r="E27" s="7" t="s">
        <v>16</v>
      </c>
      <c r="F27" s="6" t="s">
        <v>14</v>
      </c>
      <c r="G27" s="21">
        <v>2938000</v>
      </c>
      <c r="H27" s="21">
        <v>2937866.62</v>
      </c>
    </row>
    <row r="28" spans="1:8" s="4" customFormat="1" ht="15.75">
      <c r="A28" s="8"/>
      <c r="B28" s="8" t="s">
        <v>27</v>
      </c>
      <c r="C28" s="8"/>
      <c r="D28" s="8"/>
      <c r="E28" s="18" t="s">
        <v>34</v>
      </c>
      <c r="F28" s="10"/>
      <c r="G28" s="22">
        <f>SUM(G26:G27)</f>
        <v>36716000</v>
      </c>
      <c r="H28" s="22">
        <f>SUM(H26:H27)</f>
        <v>36715866.62</v>
      </c>
    </row>
    <row r="29" spans="1:8" ht="15.75">
      <c r="A29" s="6"/>
      <c r="B29" s="6"/>
      <c r="C29" s="6"/>
      <c r="D29" s="6"/>
      <c r="E29" s="7"/>
      <c r="F29" s="11"/>
      <c r="G29" s="21"/>
      <c r="H29" s="21"/>
    </row>
    <row r="30" spans="1:8" ht="15.75">
      <c r="A30" s="6" t="s">
        <v>9</v>
      </c>
      <c r="B30" s="6" t="s">
        <v>29</v>
      </c>
      <c r="C30" s="6" t="s">
        <v>11</v>
      </c>
      <c r="D30" s="6" t="s">
        <v>12</v>
      </c>
      <c r="E30" s="17" t="s">
        <v>13</v>
      </c>
      <c r="F30" s="11" t="s">
        <v>33</v>
      </c>
      <c r="G30" s="21">
        <v>571142.85</v>
      </c>
      <c r="H30" s="21">
        <v>571142.85</v>
      </c>
    </row>
    <row r="31" spans="1:8" ht="15.75">
      <c r="A31" s="6" t="s">
        <v>9</v>
      </c>
      <c r="B31" s="6" t="s">
        <v>29</v>
      </c>
      <c r="C31" s="6" t="s">
        <v>11</v>
      </c>
      <c r="D31" s="6" t="s">
        <v>44</v>
      </c>
      <c r="E31" s="17" t="s">
        <v>15</v>
      </c>
      <c r="F31" s="11" t="s">
        <v>33</v>
      </c>
      <c r="G31" s="21">
        <v>53946</v>
      </c>
      <c r="H31" s="21">
        <v>53946</v>
      </c>
    </row>
    <row r="32" spans="1:8" ht="31.5">
      <c r="A32" s="6" t="s">
        <v>9</v>
      </c>
      <c r="B32" s="6" t="s">
        <v>29</v>
      </c>
      <c r="C32" s="6" t="s">
        <v>11</v>
      </c>
      <c r="D32" s="6">
        <v>213</v>
      </c>
      <c r="E32" s="7" t="s">
        <v>16</v>
      </c>
      <c r="F32" s="11" t="s">
        <v>33</v>
      </c>
      <c r="G32" s="21">
        <v>195330.9</v>
      </c>
      <c r="H32" s="21">
        <v>195330.9</v>
      </c>
    </row>
    <row r="33" spans="1:8" ht="15.75">
      <c r="A33" s="6" t="s">
        <v>9</v>
      </c>
      <c r="B33" s="6" t="s">
        <v>29</v>
      </c>
      <c r="C33" s="6" t="s">
        <v>11</v>
      </c>
      <c r="D33" s="6" t="s">
        <v>45</v>
      </c>
      <c r="E33" s="7" t="s">
        <v>18</v>
      </c>
      <c r="F33" s="11" t="s">
        <v>33</v>
      </c>
      <c r="G33" s="21">
        <v>21675</v>
      </c>
      <c r="H33" s="21">
        <v>21675</v>
      </c>
    </row>
    <row r="34" spans="1:8" ht="15.75">
      <c r="A34" s="6" t="s">
        <v>9</v>
      </c>
      <c r="B34" s="6" t="s">
        <v>29</v>
      </c>
      <c r="C34" s="6" t="s">
        <v>11</v>
      </c>
      <c r="D34" s="6" t="s">
        <v>46</v>
      </c>
      <c r="E34" s="7" t="s">
        <v>22</v>
      </c>
      <c r="F34" s="11" t="s">
        <v>33</v>
      </c>
      <c r="G34" s="21">
        <v>5000</v>
      </c>
      <c r="H34" s="21">
        <v>5000</v>
      </c>
    </row>
    <row r="35" spans="1:8" s="4" customFormat="1" ht="15.75">
      <c r="A35" s="8"/>
      <c r="B35" s="8" t="s">
        <v>29</v>
      </c>
      <c r="C35" s="8"/>
      <c r="D35" s="8"/>
      <c r="E35" s="18" t="s">
        <v>34</v>
      </c>
      <c r="F35" s="10"/>
      <c r="G35" s="22">
        <f>SUM(G30:G34)</f>
        <v>847094.75</v>
      </c>
      <c r="H35" s="22">
        <f>SUM(H30:H34)</f>
        <v>847094.75</v>
      </c>
    </row>
    <row r="36" spans="1:8" s="4" customFormat="1" ht="15.75">
      <c r="A36" s="8"/>
      <c r="B36" s="8"/>
      <c r="C36" s="8"/>
      <c r="D36" s="8"/>
      <c r="E36" s="18"/>
      <c r="F36" s="10"/>
      <c r="G36" s="22"/>
      <c r="H36" s="22"/>
    </row>
    <row r="37" spans="1:8" s="4" customFormat="1" ht="31.5">
      <c r="A37" s="8" t="s">
        <v>30</v>
      </c>
      <c r="B37" s="8" t="s">
        <v>31</v>
      </c>
      <c r="C37" s="8" t="s">
        <v>32</v>
      </c>
      <c r="D37" s="8">
        <v>262</v>
      </c>
      <c r="E37" s="18" t="s">
        <v>28</v>
      </c>
      <c r="F37" s="10" t="s">
        <v>14</v>
      </c>
      <c r="G37" s="22">
        <v>1879635</v>
      </c>
      <c r="H37" s="22">
        <v>1879635</v>
      </c>
    </row>
    <row r="38" spans="1:8" s="4" customFormat="1" ht="15.75">
      <c r="A38" s="8"/>
      <c r="B38" s="8"/>
      <c r="C38" s="8"/>
      <c r="D38" s="8"/>
      <c r="E38" s="9"/>
      <c r="F38" s="10"/>
      <c r="G38" s="22"/>
      <c r="H38" s="22"/>
    </row>
    <row r="39" spans="1:8" s="4" customFormat="1" ht="15.75">
      <c r="A39" s="8"/>
      <c r="B39" s="8"/>
      <c r="C39" s="8"/>
      <c r="D39" s="8"/>
      <c r="E39" s="9" t="s">
        <v>35</v>
      </c>
      <c r="F39" s="10"/>
      <c r="G39" s="22">
        <f>G20+G24+G28+G35+G37</f>
        <v>318981729.75</v>
      </c>
      <c r="H39" s="22">
        <f>H20+H24+H28+H35+H37</f>
        <v>318826267.7</v>
      </c>
    </row>
    <row r="40" spans="1:8" s="4" customFormat="1" ht="15.75">
      <c r="A40" s="14"/>
      <c r="B40" s="14"/>
      <c r="C40" s="14"/>
      <c r="D40" s="14"/>
      <c r="E40" s="15"/>
      <c r="F40" s="16"/>
      <c r="G40" s="23"/>
      <c r="H40" s="23"/>
    </row>
    <row r="41" spans="1:8" s="4" customFormat="1" ht="15.75">
      <c r="A41" s="14"/>
      <c r="B41" s="14"/>
      <c r="C41" s="14"/>
      <c r="D41" s="14"/>
      <c r="E41" s="15"/>
      <c r="F41" s="16"/>
      <c r="G41" s="23"/>
      <c r="H41" s="23"/>
    </row>
    <row r="42" spans="1:8" s="4" customFormat="1" ht="15.75">
      <c r="A42" s="14"/>
      <c r="B42" s="14"/>
      <c r="C42" s="14"/>
      <c r="D42" s="14"/>
      <c r="E42" s="15"/>
      <c r="F42" s="16"/>
      <c r="G42" s="23"/>
      <c r="H42" s="23"/>
    </row>
    <row r="43" spans="1:8" ht="15.75">
      <c r="A43" s="5"/>
      <c r="C43" s="5"/>
      <c r="D43" s="5"/>
      <c r="G43" s="24"/>
      <c r="H43" s="24"/>
    </row>
    <row r="44" spans="1:8" ht="15.75">
      <c r="A44" s="5"/>
      <c r="C44" s="5"/>
      <c r="D44" s="5"/>
      <c r="G44" s="24"/>
      <c r="H44" s="24"/>
    </row>
    <row r="45" spans="1:7" ht="15.75">
      <c r="A45" s="5"/>
      <c r="B45" s="12" t="s">
        <v>37</v>
      </c>
      <c r="C45" s="1"/>
      <c r="G45" s="24" t="s">
        <v>38</v>
      </c>
    </row>
    <row r="46" spans="1:7" ht="15.75">
      <c r="A46" s="5"/>
      <c r="C46" s="1"/>
      <c r="G46" s="24"/>
    </row>
    <row r="47" spans="1:7" ht="15.75">
      <c r="A47" s="5"/>
      <c r="C47" s="1"/>
      <c r="G47" s="24"/>
    </row>
    <row r="48" spans="2:7" ht="15.75">
      <c r="B48" s="13" t="s">
        <v>39</v>
      </c>
      <c r="C48" s="1"/>
      <c r="G48" s="24" t="s">
        <v>40</v>
      </c>
    </row>
    <row r="49" spans="7:8" ht="15.75">
      <c r="G49" s="24"/>
      <c r="H49" s="24"/>
    </row>
    <row r="50" spans="7:8" ht="15.75">
      <c r="G50" s="24"/>
      <c r="H50" s="24"/>
    </row>
    <row r="51" spans="7:8" ht="15.75">
      <c r="G51" s="24"/>
      <c r="H51" s="24"/>
    </row>
    <row r="52" spans="7:8" ht="15.75">
      <c r="G52" s="24"/>
      <c r="H52" s="24"/>
    </row>
    <row r="53" spans="7:8" ht="15.75">
      <c r="G53" s="24"/>
      <c r="H53" s="24"/>
    </row>
    <row r="54" spans="7:8" ht="15.75">
      <c r="G54" s="24"/>
      <c r="H54" s="24"/>
    </row>
    <row r="55" spans="7:8" ht="15.75">
      <c r="G55" s="24"/>
      <c r="H55" s="24"/>
    </row>
    <row r="56" spans="7:8" ht="15.75">
      <c r="G56" s="24"/>
      <c r="H56" s="24"/>
    </row>
    <row r="57" spans="7:8" ht="15.75">
      <c r="G57" s="24"/>
      <c r="H57" s="24"/>
    </row>
    <row r="58" spans="7:8" ht="15.75">
      <c r="G58" s="24"/>
      <c r="H58" s="24"/>
    </row>
  </sheetData>
  <sheetProtection/>
  <mergeCells count="3"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1.25390625" style="2" customWidth="1"/>
    <col min="2" max="2" width="10.75390625" style="5" customWidth="1"/>
    <col min="3" max="3" width="12.00390625" style="2" customWidth="1"/>
    <col min="4" max="4" width="11.25390625" style="2" customWidth="1"/>
    <col min="5" max="5" width="33.125" style="1" customWidth="1"/>
    <col min="6" max="6" width="10.875" style="2" customWidth="1"/>
    <col min="7" max="7" width="21.125" style="2" customWidth="1"/>
    <col min="8" max="8" width="19.00390625" style="2" customWidth="1"/>
    <col min="9" max="16384" width="9.125" style="1" customWidth="1"/>
  </cols>
  <sheetData>
    <row r="2" spans="1:8" ht="15.75">
      <c r="A2" s="26" t="s">
        <v>0</v>
      </c>
      <c r="B2" s="26"/>
      <c r="C2" s="26"/>
      <c r="D2" s="26"/>
      <c r="E2" s="26"/>
      <c r="F2" s="26"/>
      <c r="G2" s="26"/>
      <c r="H2" s="26"/>
    </row>
    <row r="3" spans="1:8" ht="15.75">
      <c r="A3" s="26" t="s">
        <v>1</v>
      </c>
      <c r="B3" s="26"/>
      <c r="C3" s="26"/>
      <c r="D3" s="26"/>
      <c r="E3" s="26"/>
      <c r="F3" s="26"/>
      <c r="G3" s="26"/>
      <c r="H3" s="26"/>
    </row>
    <row r="4" spans="1:8" ht="15.75">
      <c r="A4" s="26" t="s">
        <v>47</v>
      </c>
      <c r="B4" s="26"/>
      <c r="C4" s="26"/>
      <c r="D4" s="26"/>
      <c r="E4" s="26"/>
      <c r="F4" s="26"/>
      <c r="G4" s="26"/>
      <c r="H4" s="26"/>
    </row>
    <row r="6" ht="15.75">
      <c r="H6" s="2" t="s">
        <v>8</v>
      </c>
    </row>
    <row r="7" spans="1:8" s="3" customFormat="1" ht="31.5">
      <c r="A7" s="19" t="s">
        <v>2</v>
      </c>
      <c r="B7" s="20" t="s">
        <v>3</v>
      </c>
      <c r="C7" s="19" t="s">
        <v>4</v>
      </c>
      <c r="D7" s="19" t="s">
        <v>5</v>
      </c>
      <c r="E7" s="19" t="s">
        <v>6</v>
      </c>
      <c r="F7" s="19" t="s">
        <v>7</v>
      </c>
      <c r="G7" s="19" t="s">
        <v>48</v>
      </c>
      <c r="H7" s="19" t="s">
        <v>49</v>
      </c>
    </row>
    <row r="8" spans="1:8" ht="15.75">
      <c r="A8" s="6" t="s">
        <v>9</v>
      </c>
      <c r="B8" s="6" t="s">
        <v>50</v>
      </c>
      <c r="C8" s="6" t="s">
        <v>51</v>
      </c>
      <c r="D8" s="6" t="s">
        <v>12</v>
      </c>
      <c r="E8" s="17" t="s">
        <v>13</v>
      </c>
      <c r="F8" s="6" t="s">
        <v>14</v>
      </c>
      <c r="G8" s="21">
        <v>132401961</v>
      </c>
      <c r="H8" s="21">
        <v>132401961</v>
      </c>
    </row>
    <row r="9" spans="1:8" ht="15.75">
      <c r="A9" s="6" t="s">
        <v>9</v>
      </c>
      <c r="B9" s="6" t="s">
        <v>50</v>
      </c>
      <c r="C9" s="6" t="s">
        <v>52</v>
      </c>
      <c r="D9" s="6">
        <v>212</v>
      </c>
      <c r="E9" s="7" t="s">
        <v>15</v>
      </c>
      <c r="F9" s="6" t="s">
        <v>14</v>
      </c>
      <c r="G9" s="21">
        <v>5500000</v>
      </c>
      <c r="H9" s="21">
        <v>5500000</v>
      </c>
    </row>
    <row r="10" spans="1:8" ht="15" customHeight="1">
      <c r="A10" s="6" t="s">
        <v>9</v>
      </c>
      <c r="B10" s="6" t="s">
        <v>50</v>
      </c>
      <c r="C10" s="6" t="s">
        <v>51</v>
      </c>
      <c r="D10" s="6">
        <v>213</v>
      </c>
      <c r="E10" s="7" t="s">
        <v>16</v>
      </c>
      <c r="F10" s="6" t="s">
        <v>14</v>
      </c>
      <c r="G10" s="21">
        <v>29277000</v>
      </c>
      <c r="H10" s="21">
        <v>29133896.85</v>
      </c>
    </row>
    <row r="11" spans="1:8" ht="15.75">
      <c r="A11" s="6" t="s">
        <v>9</v>
      </c>
      <c r="B11" s="6" t="s">
        <v>50</v>
      </c>
      <c r="C11" s="6" t="s">
        <v>53</v>
      </c>
      <c r="D11" s="6">
        <v>221</v>
      </c>
      <c r="E11" s="7" t="s">
        <v>17</v>
      </c>
      <c r="F11" s="6" t="s">
        <v>14</v>
      </c>
      <c r="G11" s="21">
        <v>6494000</v>
      </c>
      <c r="H11" s="21">
        <v>6491228.94</v>
      </c>
    </row>
    <row r="12" spans="1:8" ht="15.75">
      <c r="A12" s="6" t="s">
        <v>9</v>
      </c>
      <c r="B12" s="6" t="s">
        <v>50</v>
      </c>
      <c r="C12" s="6" t="s">
        <v>54</v>
      </c>
      <c r="D12" s="6">
        <v>221</v>
      </c>
      <c r="E12" s="7" t="s">
        <v>17</v>
      </c>
      <c r="F12" s="6" t="s">
        <v>14</v>
      </c>
      <c r="G12" s="11">
        <v>106000</v>
      </c>
      <c r="H12" s="11">
        <v>103216</v>
      </c>
    </row>
    <row r="13" spans="1:8" ht="15.75">
      <c r="A13" s="6" t="s">
        <v>9</v>
      </c>
      <c r="B13" s="6" t="s">
        <v>50</v>
      </c>
      <c r="C13" s="6" t="s">
        <v>54</v>
      </c>
      <c r="D13" s="6">
        <v>222</v>
      </c>
      <c r="E13" s="7" t="s">
        <v>18</v>
      </c>
      <c r="F13" s="6" t="s">
        <v>14</v>
      </c>
      <c r="G13" s="21">
        <v>28800000</v>
      </c>
      <c r="H13" s="21">
        <v>28799918</v>
      </c>
    </row>
    <row r="14" spans="1:8" ht="15.75">
      <c r="A14" s="6" t="s">
        <v>9</v>
      </c>
      <c r="B14" s="6" t="s">
        <v>50</v>
      </c>
      <c r="C14" s="6" t="s">
        <v>54</v>
      </c>
      <c r="D14" s="6">
        <v>223</v>
      </c>
      <c r="E14" s="7" t="s">
        <v>19</v>
      </c>
      <c r="F14" s="6" t="s">
        <v>14</v>
      </c>
      <c r="G14" s="21">
        <v>6833000</v>
      </c>
      <c r="H14" s="21">
        <v>6832589.65</v>
      </c>
    </row>
    <row r="15" spans="1:8" ht="31.5">
      <c r="A15" s="6" t="s">
        <v>9</v>
      </c>
      <c r="B15" s="6" t="s">
        <v>50</v>
      </c>
      <c r="C15" s="6" t="s">
        <v>54</v>
      </c>
      <c r="D15" s="6">
        <v>224</v>
      </c>
      <c r="E15" s="7" t="s">
        <v>20</v>
      </c>
      <c r="F15" s="6" t="s">
        <v>14</v>
      </c>
      <c r="G15" s="21">
        <v>1000000</v>
      </c>
      <c r="H15" s="21">
        <v>1000000</v>
      </c>
    </row>
    <row r="16" spans="1:8" ht="31.5">
      <c r="A16" s="6" t="s">
        <v>9</v>
      </c>
      <c r="B16" s="6" t="s">
        <v>50</v>
      </c>
      <c r="C16" s="6" t="s">
        <v>53</v>
      </c>
      <c r="D16" s="6">
        <v>225</v>
      </c>
      <c r="E16" s="7" t="s">
        <v>21</v>
      </c>
      <c r="F16" s="6" t="s">
        <v>14</v>
      </c>
      <c r="G16" s="21">
        <v>420000</v>
      </c>
      <c r="H16" s="21">
        <v>420000</v>
      </c>
    </row>
    <row r="17" spans="1:8" ht="31.5">
      <c r="A17" s="6" t="s">
        <v>9</v>
      </c>
      <c r="B17" s="6" t="s">
        <v>50</v>
      </c>
      <c r="C17" s="6" t="s">
        <v>55</v>
      </c>
      <c r="D17" s="6">
        <v>225</v>
      </c>
      <c r="E17" s="7" t="s">
        <v>21</v>
      </c>
      <c r="F17" s="6" t="s">
        <v>14</v>
      </c>
      <c r="G17" s="21">
        <v>5849039.61</v>
      </c>
      <c r="H17" s="21">
        <v>5849039.61</v>
      </c>
    </row>
    <row r="18" spans="1:8" ht="31.5">
      <c r="A18" s="6" t="s">
        <v>9</v>
      </c>
      <c r="B18" s="6" t="s">
        <v>50</v>
      </c>
      <c r="C18" s="6" t="s">
        <v>54</v>
      </c>
      <c r="D18" s="6">
        <v>225</v>
      </c>
      <c r="E18" s="7" t="s">
        <v>21</v>
      </c>
      <c r="F18" s="6" t="s">
        <v>14</v>
      </c>
      <c r="G18" s="21">
        <v>4730960.39</v>
      </c>
      <c r="H18" s="21">
        <v>4728779.82</v>
      </c>
    </row>
    <row r="19" spans="1:8" ht="15.75">
      <c r="A19" s="6" t="s">
        <v>9</v>
      </c>
      <c r="B19" s="6" t="s">
        <v>50</v>
      </c>
      <c r="C19" s="6" t="s">
        <v>53</v>
      </c>
      <c r="D19" s="6">
        <v>226</v>
      </c>
      <c r="E19" s="7" t="s">
        <v>22</v>
      </c>
      <c r="F19" s="6" t="s">
        <v>14</v>
      </c>
      <c r="G19" s="21">
        <v>3500000</v>
      </c>
      <c r="H19" s="21">
        <v>3494809.89</v>
      </c>
    </row>
    <row r="20" spans="1:8" ht="15.75">
      <c r="A20" s="6" t="s">
        <v>9</v>
      </c>
      <c r="B20" s="6" t="s">
        <v>50</v>
      </c>
      <c r="C20" s="6" t="s">
        <v>54</v>
      </c>
      <c r="D20" s="6">
        <v>226</v>
      </c>
      <c r="E20" s="7" t="s">
        <v>22</v>
      </c>
      <c r="F20" s="6" t="s">
        <v>14</v>
      </c>
      <c r="G20" s="21">
        <v>26980000</v>
      </c>
      <c r="H20" s="21">
        <v>26980000</v>
      </c>
    </row>
    <row r="21" spans="1:8" ht="15.75">
      <c r="A21" s="6" t="s">
        <v>9</v>
      </c>
      <c r="B21" s="6" t="s">
        <v>50</v>
      </c>
      <c r="C21" s="6" t="s">
        <v>54</v>
      </c>
      <c r="D21" s="6">
        <v>290</v>
      </c>
      <c r="E21" s="7" t="s">
        <v>23</v>
      </c>
      <c r="F21" s="6" t="s">
        <v>14</v>
      </c>
      <c r="G21" s="21">
        <v>19600000</v>
      </c>
      <c r="H21" s="21">
        <v>19599998</v>
      </c>
    </row>
    <row r="22" spans="1:8" ht="15.75">
      <c r="A22" s="6" t="s">
        <v>9</v>
      </c>
      <c r="B22" s="6" t="s">
        <v>50</v>
      </c>
      <c r="C22" s="6" t="s">
        <v>56</v>
      </c>
      <c r="D22" s="6">
        <v>290</v>
      </c>
      <c r="E22" s="7" t="s">
        <v>23</v>
      </c>
      <c r="F22" s="6" t="s">
        <v>14</v>
      </c>
      <c r="G22" s="21">
        <v>2500000</v>
      </c>
      <c r="H22" s="21">
        <v>2500000</v>
      </c>
    </row>
    <row r="23" spans="1:8" ht="15.75">
      <c r="A23" s="6" t="s">
        <v>9</v>
      </c>
      <c r="B23" s="6" t="s">
        <v>50</v>
      </c>
      <c r="C23" s="6" t="s">
        <v>57</v>
      </c>
      <c r="D23" s="6">
        <v>290</v>
      </c>
      <c r="E23" s="7" t="s">
        <v>23</v>
      </c>
      <c r="F23" s="6" t="s">
        <v>14</v>
      </c>
      <c r="G23" s="21">
        <v>33000</v>
      </c>
      <c r="H23" s="21">
        <v>33000</v>
      </c>
    </row>
    <row r="24" spans="1:8" ht="31.5">
      <c r="A24" s="6" t="s">
        <v>9</v>
      </c>
      <c r="B24" s="6" t="s">
        <v>50</v>
      </c>
      <c r="C24" s="6" t="s">
        <v>53</v>
      </c>
      <c r="D24" s="6">
        <v>310</v>
      </c>
      <c r="E24" s="7" t="s">
        <v>24</v>
      </c>
      <c r="F24" s="6" t="s">
        <v>14</v>
      </c>
      <c r="G24" s="21">
        <v>7390000</v>
      </c>
      <c r="H24" s="21">
        <v>7383707.31</v>
      </c>
    </row>
    <row r="25" spans="1:8" ht="31.5">
      <c r="A25" s="6" t="s">
        <v>9</v>
      </c>
      <c r="B25" s="6" t="s">
        <v>50</v>
      </c>
      <c r="C25" s="6" t="s">
        <v>54</v>
      </c>
      <c r="D25" s="6">
        <v>310</v>
      </c>
      <c r="E25" s="7" t="s">
        <v>24</v>
      </c>
      <c r="F25" s="6" t="s">
        <v>14</v>
      </c>
      <c r="G25" s="21">
        <v>5910000</v>
      </c>
      <c r="H25" s="21">
        <v>5908131.1</v>
      </c>
    </row>
    <row r="26" spans="1:8" ht="31.5">
      <c r="A26" s="6" t="s">
        <v>9</v>
      </c>
      <c r="B26" s="6" t="s">
        <v>50</v>
      </c>
      <c r="C26" s="6" t="s">
        <v>53</v>
      </c>
      <c r="D26" s="6">
        <v>340</v>
      </c>
      <c r="E26" s="7" t="s">
        <v>25</v>
      </c>
      <c r="F26" s="6" t="s">
        <v>14</v>
      </c>
      <c r="G26" s="21">
        <v>2750000</v>
      </c>
      <c r="H26" s="21">
        <v>2712174.36</v>
      </c>
    </row>
    <row r="27" spans="1:8" ht="31.5">
      <c r="A27" s="6" t="s">
        <v>9</v>
      </c>
      <c r="B27" s="6" t="s">
        <v>50</v>
      </c>
      <c r="C27" s="6" t="s">
        <v>54</v>
      </c>
      <c r="D27" s="6">
        <v>340</v>
      </c>
      <c r="E27" s="7" t="s">
        <v>25</v>
      </c>
      <c r="F27" s="6" t="s">
        <v>14</v>
      </c>
      <c r="G27" s="21">
        <v>13650000</v>
      </c>
      <c r="H27" s="21">
        <v>13649021.65</v>
      </c>
    </row>
    <row r="28" spans="1:8" s="4" customFormat="1" ht="15.75">
      <c r="A28" s="8"/>
      <c r="B28" s="8" t="s">
        <v>50</v>
      </c>
      <c r="C28" s="8"/>
      <c r="D28" s="8"/>
      <c r="E28" s="18" t="s">
        <v>36</v>
      </c>
      <c r="F28" s="10"/>
      <c r="G28" s="22">
        <f>SUM(G8:G27)</f>
        <v>303724961</v>
      </c>
      <c r="H28" s="22">
        <f>SUM(H8:H27)</f>
        <v>303521472.18</v>
      </c>
    </row>
    <row r="29" spans="1:8" s="4" customFormat="1" ht="15.75">
      <c r="A29" s="8"/>
      <c r="B29" s="8"/>
      <c r="C29" s="8"/>
      <c r="D29" s="8"/>
      <c r="E29" s="18"/>
      <c r="F29" s="10"/>
      <c r="G29" s="22"/>
      <c r="H29" s="22"/>
    </row>
    <row r="30" spans="1:8" ht="15.75">
      <c r="A30" s="6" t="s">
        <v>9</v>
      </c>
      <c r="B30" s="6" t="s">
        <v>58</v>
      </c>
      <c r="C30" s="6" t="s">
        <v>51</v>
      </c>
      <c r="D30" s="6" t="s">
        <v>12</v>
      </c>
      <c r="E30" s="17" t="s">
        <v>13</v>
      </c>
      <c r="F30" s="6" t="s">
        <v>14</v>
      </c>
      <c r="G30" s="21">
        <v>3337480</v>
      </c>
      <c r="H30" s="21">
        <v>3337480</v>
      </c>
    </row>
    <row r="31" spans="1:8" ht="31.5">
      <c r="A31" s="6" t="s">
        <v>9</v>
      </c>
      <c r="B31" s="6" t="s">
        <v>58</v>
      </c>
      <c r="C31" s="6" t="s">
        <v>51</v>
      </c>
      <c r="D31" s="6">
        <v>213</v>
      </c>
      <c r="E31" s="7" t="s">
        <v>16</v>
      </c>
      <c r="F31" s="6" t="s">
        <v>14</v>
      </c>
      <c r="G31" s="21">
        <v>482000</v>
      </c>
      <c r="H31" s="21">
        <v>482000</v>
      </c>
    </row>
    <row r="32" spans="1:8" s="4" customFormat="1" ht="15.75">
      <c r="A32" s="8"/>
      <c r="B32" s="8" t="s">
        <v>58</v>
      </c>
      <c r="C32" s="8"/>
      <c r="D32" s="8"/>
      <c r="E32" s="18" t="s">
        <v>34</v>
      </c>
      <c r="F32" s="10"/>
      <c r="G32" s="22">
        <f>SUM(G30:G31)</f>
        <v>3819480</v>
      </c>
      <c r="H32" s="22">
        <f>SUM(H30:H31)</f>
        <v>3819480</v>
      </c>
    </row>
    <row r="33" spans="1:8" ht="15.75">
      <c r="A33" s="6"/>
      <c r="B33" s="6"/>
      <c r="C33" s="6"/>
      <c r="D33" s="6"/>
      <c r="E33" s="7"/>
      <c r="F33" s="11"/>
      <c r="G33" s="21"/>
      <c r="H33" s="21"/>
    </row>
    <row r="34" spans="1:8" ht="15.75">
      <c r="A34" s="6" t="s">
        <v>9</v>
      </c>
      <c r="B34" s="6" t="s">
        <v>59</v>
      </c>
      <c r="C34" s="6" t="s">
        <v>51</v>
      </c>
      <c r="D34" s="6" t="s">
        <v>12</v>
      </c>
      <c r="E34" s="17" t="s">
        <v>13</v>
      </c>
      <c r="F34" s="6" t="s">
        <v>14</v>
      </c>
      <c r="G34" s="21">
        <v>46042153</v>
      </c>
      <c r="H34" s="21">
        <v>46042153</v>
      </c>
    </row>
    <row r="35" spans="1:8" ht="31.5">
      <c r="A35" s="6" t="s">
        <v>9</v>
      </c>
      <c r="B35" s="6" t="s">
        <v>59</v>
      </c>
      <c r="C35" s="6" t="s">
        <v>51</v>
      </c>
      <c r="D35" s="6">
        <v>213</v>
      </c>
      <c r="E35" s="7" t="s">
        <v>16</v>
      </c>
      <c r="F35" s="6" t="s">
        <v>14</v>
      </c>
      <c r="G35" s="21">
        <v>6043000</v>
      </c>
      <c r="H35" s="21">
        <v>6043000</v>
      </c>
    </row>
    <row r="36" spans="1:8" s="4" customFormat="1" ht="15.75">
      <c r="A36" s="8"/>
      <c r="B36" s="8" t="s">
        <v>59</v>
      </c>
      <c r="C36" s="8"/>
      <c r="D36" s="8"/>
      <c r="E36" s="18" t="s">
        <v>34</v>
      </c>
      <c r="F36" s="10"/>
      <c r="G36" s="22">
        <f>SUM(G34:G35)</f>
        <v>52085153</v>
      </c>
      <c r="H36" s="22">
        <f>SUM(H34:H35)</f>
        <v>52085153</v>
      </c>
    </row>
    <row r="37" spans="1:8" ht="15.75">
      <c r="A37" s="6"/>
      <c r="B37" s="6"/>
      <c r="C37" s="6"/>
      <c r="D37" s="6"/>
      <c r="E37" s="7"/>
      <c r="F37" s="11"/>
      <c r="G37" s="21"/>
      <c r="H37" s="21"/>
    </row>
    <row r="38" spans="1:8" ht="15.75">
      <c r="A38" s="6" t="s">
        <v>9</v>
      </c>
      <c r="B38" s="6" t="s">
        <v>29</v>
      </c>
      <c r="C38" s="6" t="s">
        <v>51</v>
      </c>
      <c r="D38" s="6" t="s">
        <v>12</v>
      </c>
      <c r="E38" s="17" t="s">
        <v>13</v>
      </c>
      <c r="F38" s="11" t="s">
        <v>33</v>
      </c>
      <c r="G38" s="21">
        <v>576967.17</v>
      </c>
      <c r="H38" s="21">
        <v>576967.17</v>
      </c>
    </row>
    <row r="39" spans="1:8" ht="31.5">
      <c r="A39" s="6" t="s">
        <v>9</v>
      </c>
      <c r="B39" s="6" t="s">
        <v>29</v>
      </c>
      <c r="C39" s="6" t="s">
        <v>51</v>
      </c>
      <c r="D39" s="6">
        <v>213</v>
      </c>
      <c r="E39" s="7" t="s">
        <v>16</v>
      </c>
      <c r="F39" s="11" t="s">
        <v>33</v>
      </c>
      <c r="G39" s="21">
        <v>174418.45</v>
      </c>
      <c r="H39" s="21">
        <v>174418.45</v>
      </c>
    </row>
    <row r="40" spans="1:8" ht="15.75">
      <c r="A40" s="6" t="s">
        <v>9</v>
      </c>
      <c r="B40" s="6" t="s">
        <v>29</v>
      </c>
      <c r="C40" s="6" t="s">
        <v>51</v>
      </c>
      <c r="D40" s="6" t="s">
        <v>46</v>
      </c>
      <c r="E40" s="7" t="s">
        <v>22</v>
      </c>
      <c r="F40" s="11" t="s">
        <v>33</v>
      </c>
      <c r="G40" s="21">
        <v>5719.5</v>
      </c>
      <c r="H40" s="21">
        <v>5719.5</v>
      </c>
    </row>
    <row r="41" spans="1:8" ht="15.75">
      <c r="A41" s="6" t="s">
        <v>9</v>
      </c>
      <c r="B41" s="6" t="s">
        <v>29</v>
      </c>
      <c r="C41" s="6" t="s">
        <v>54</v>
      </c>
      <c r="D41" s="6" t="s">
        <v>46</v>
      </c>
      <c r="E41" s="7" t="s">
        <v>22</v>
      </c>
      <c r="F41" s="11" t="s">
        <v>33</v>
      </c>
      <c r="G41" s="21">
        <v>17158.5</v>
      </c>
      <c r="H41" s="21">
        <v>17158.5</v>
      </c>
    </row>
    <row r="42" spans="1:8" s="4" customFormat="1" ht="15.75">
      <c r="A42" s="8"/>
      <c r="B42" s="8" t="s">
        <v>29</v>
      </c>
      <c r="C42" s="8"/>
      <c r="D42" s="8"/>
      <c r="E42" s="18" t="s">
        <v>34</v>
      </c>
      <c r="F42" s="10"/>
      <c r="G42" s="22">
        <f>SUM(G38:G41)</f>
        <v>774263.6200000001</v>
      </c>
      <c r="H42" s="22">
        <f>SUM(H38:H41)</f>
        <v>774263.6200000001</v>
      </c>
    </row>
    <row r="43" spans="1:8" s="4" customFormat="1" ht="15.75">
      <c r="A43" s="8"/>
      <c r="B43" s="8"/>
      <c r="C43" s="8"/>
      <c r="D43" s="8"/>
      <c r="E43" s="18"/>
      <c r="F43" s="10"/>
      <c r="G43" s="22"/>
      <c r="H43" s="22"/>
    </row>
    <row r="44" spans="1:8" s="4" customFormat="1" ht="15.75">
      <c r="A44" s="8" t="s">
        <v>9</v>
      </c>
      <c r="B44" s="8" t="s">
        <v>60</v>
      </c>
      <c r="C44" s="8" t="s">
        <v>51</v>
      </c>
      <c r="D44" s="8" t="s">
        <v>12</v>
      </c>
      <c r="E44" s="25" t="s">
        <v>13</v>
      </c>
      <c r="F44" s="8" t="s">
        <v>14</v>
      </c>
      <c r="G44" s="22">
        <v>100000</v>
      </c>
      <c r="H44" s="22">
        <v>100000</v>
      </c>
    </row>
    <row r="45" spans="1:8" s="4" customFormat="1" ht="15.75">
      <c r="A45" s="8"/>
      <c r="B45" s="8"/>
      <c r="C45" s="8"/>
      <c r="D45" s="8"/>
      <c r="E45" s="18"/>
      <c r="F45" s="10"/>
      <c r="G45" s="22"/>
      <c r="H45" s="22"/>
    </row>
    <row r="46" spans="1:8" ht="15.75">
      <c r="A46" s="6" t="s">
        <v>9</v>
      </c>
      <c r="B46" s="6" t="s">
        <v>61</v>
      </c>
      <c r="C46" s="6" t="s">
        <v>51</v>
      </c>
      <c r="D46" s="6" t="s">
        <v>12</v>
      </c>
      <c r="E46" s="17" t="s">
        <v>13</v>
      </c>
      <c r="F46" s="6" t="s">
        <v>14</v>
      </c>
      <c r="G46" s="21">
        <v>524400</v>
      </c>
      <c r="H46" s="21">
        <v>524400</v>
      </c>
    </row>
    <row r="47" spans="1:8" ht="31.5">
      <c r="A47" s="6" t="s">
        <v>9</v>
      </c>
      <c r="B47" s="6" t="s">
        <v>62</v>
      </c>
      <c r="C47" s="6" t="s">
        <v>51</v>
      </c>
      <c r="D47" s="6">
        <v>213</v>
      </c>
      <c r="E47" s="7" t="s">
        <v>16</v>
      </c>
      <c r="F47" s="6" t="s">
        <v>14</v>
      </c>
      <c r="G47" s="21">
        <v>25600</v>
      </c>
      <c r="H47" s="21">
        <v>25600</v>
      </c>
    </row>
    <row r="48" spans="1:8" s="4" customFormat="1" ht="15.75">
      <c r="A48" s="8"/>
      <c r="B48" s="8" t="s">
        <v>62</v>
      </c>
      <c r="C48" s="8"/>
      <c r="D48" s="8"/>
      <c r="E48" s="18" t="s">
        <v>34</v>
      </c>
      <c r="F48" s="10"/>
      <c r="G48" s="22">
        <f>SUM(G46:G47)</f>
        <v>550000</v>
      </c>
      <c r="H48" s="22">
        <f>SUM(H46:H47)</f>
        <v>550000</v>
      </c>
    </row>
    <row r="49" spans="1:8" s="4" customFormat="1" ht="15.75">
      <c r="A49" s="8"/>
      <c r="B49" s="8"/>
      <c r="C49" s="8"/>
      <c r="D49" s="8"/>
      <c r="E49" s="18"/>
      <c r="F49" s="10"/>
      <c r="G49" s="22"/>
      <c r="H49" s="22"/>
    </row>
    <row r="50" spans="1:8" s="4" customFormat="1" ht="31.5">
      <c r="A50" s="8" t="s">
        <v>9</v>
      </c>
      <c r="B50" s="8" t="s">
        <v>63</v>
      </c>
      <c r="C50" s="8" t="s">
        <v>54</v>
      </c>
      <c r="D50" s="8" t="s">
        <v>64</v>
      </c>
      <c r="E50" s="18" t="s">
        <v>25</v>
      </c>
      <c r="F50" s="10" t="s">
        <v>14</v>
      </c>
      <c r="G50" s="22">
        <v>600000</v>
      </c>
      <c r="H50" s="22">
        <v>600000</v>
      </c>
    </row>
    <row r="51" spans="1:8" s="4" customFormat="1" ht="15.75">
      <c r="A51" s="8"/>
      <c r="B51" s="8"/>
      <c r="C51" s="8"/>
      <c r="D51" s="8"/>
      <c r="E51" s="18"/>
      <c r="F51" s="10"/>
      <c r="G51" s="22"/>
      <c r="H51" s="22"/>
    </row>
    <row r="52" spans="1:8" s="4" customFormat="1" ht="31.5">
      <c r="A52" s="8" t="s">
        <v>30</v>
      </c>
      <c r="B52" s="8" t="s">
        <v>65</v>
      </c>
      <c r="C52" s="8" t="s">
        <v>66</v>
      </c>
      <c r="D52" s="8">
        <v>262</v>
      </c>
      <c r="E52" s="18" t="s">
        <v>28</v>
      </c>
      <c r="F52" s="10" t="s">
        <v>14</v>
      </c>
      <c r="G52" s="22">
        <v>14800266</v>
      </c>
      <c r="H52" s="22">
        <v>14800266</v>
      </c>
    </row>
    <row r="53" spans="1:8" s="4" customFormat="1" ht="15.75">
      <c r="A53" s="8"/>
      <c r="B53" s="8"/>
      <c r="C53" s="8"/>
      <c r="D53" s="8"/>
      <c r="E53" s="9"/>
      <c r="F53" s="10"/>
      <c r="G53" s="22"/>
      <c r="H53" s="22"/>
    </row>
    <row r="54" spans="1:8" s="4" customFormat="1" ht="15.75">
      <c r="A54" s="8"/>
      <c r="B54" s="8"/>
      <c r="C54" s="8"/>
      <c r="D54" s="8"/>
      <c r="E54" s="9" t="s">
        <v>35</v>
      </c>
      <c r="F54" s="10"/>
      <c r="G54" s="22">
        <f>G28+G32+G36+G42+G52+G44+G48+G50</f>
        <v>376454123.62</v>
      </c>
      <c r="H54" s="22">
        <f>H28+H32+H36+H42+H52+H44+H48+H50</f>
        <v>376250634.8</v>
      </c>
    </row>
    <row r="55" spans="1:8" s="4" customFormat="1" ht="15.75">
      <c r="A55" s="14"/>
      <c r="B55" s="14"/>
      <c r="C55" s="14"/>
      <c r="D55" s="14"/>
      <c r="E55" s="15"/>
      <c r="F55" s="16"/>
      <c r="G55" s="23"/>
      <c r="H55" s="23"/>
    </row>
    <row r="56" spans="1:8" s="4" customFormat="1" ht="15.75">
      <c r="A56" s="14"/>
      <c r="B56" s="14"/>
      <c r="C56" s="14"/>
      <c r="D56" s="14"/>
      <c r="E56" s="15"/>
      <c r="F56" s="16"/>
      <c r="G56" s="23"/>
      <c r="H56" s="23"/>
    </row>
    <row r="57" spans="1:8" s="4" customFormat="1" ht="15.75">
      <c r="A57" s="14"/>
      <c r="B57" s="14"/>
      <c r="C57" s="14"/>
      <c r="D57" s="14"/>
      <c r="E57" s="15"/>
      <c r="F57" s="16"/>
      <c r="G57" s="23"/>
      <c r="H57" s="23"/>
    </row>
    <row r="58" spans="1:8" ht="15.75">
      <c r="A58" s="5"/>
      <c r="C58" s="5"/>
      <c r="D58" s="5"/>
      <c r="G58" s="24"/>
      <c r="H58" s="24"/>
    </row>
    <row r="59" spans="1:8" ht="15.75">
      <c r="A59" s="5"/>
      <c r="C59" s="5"/>
      <c r="D59" s="5"/>
      <c r="G59" s="24"/>
      <c r="H59" s="24"/>
    </row>
    <row r="60" spans="1:7" ht="15.75">
      <c r="A60" s="5"/>
      <c r="B60" s="12" t="s">
        <v>37</v>
      </c>
      <c r="C60" s="1"/>
      <c r="G60" s="24" t="s">
        <v>38</v>
      </c>
    </row>
    <row r="61" spans="1:7" ht="15.75">
      <c r="A61" s="5"/>
      <c r="C61" s="1"/>
      <c r="G61" s="24"/>
    </row>
    <row r="62" spans="1:7" ht="15.75">
      <c r="A62" s="5"/>
      <c r="C62" s="1"/>
      <c r="G62" s="24"/>
    </row>
    <row r="63" spans="2:7" ht="15.75">
      <c r="B63" s="13" t="s">
        <v>39</v>
      </c>
      <c r="C63" s="1"/>
      <c r="G63" s="24" t="s">
        <v>40</v>
      </c>
    </row>
    <row r="64" spans="7:8" ht="15.75">
      <c r="G64" s="24"/>
      <c r="H64" s="24"/>
    </row>
    <row r="65" spans="7:8" ht="15.75">
      <c r="G65" s="24"/>
      <c r="H65" s="24"/>
    </row>
    <row r="66" spans="7:8" ht="15.75">
      <c r="G66" s="24"/>
      <c r="H66" s="24"/>
    </row>
    <row r="67" spans="7:8" ht="15.75">
      <c r="G67" s="24"/>
      <c r="H67" s="24"/>
    </row>
    <row r="68" spans="7:8" ht="15.75">
      <c r="G68" s="24"/>
      <c r="H68" s="24"/>
    </row>
    <row r="69" spans="7:8" ht="15.75">
      <c r="G69" s="24"/>
      <c r="H69" s="24"/>
    </row>
    <row r="70" spans="7:8" ht="15.75">
      <c r="G70" s="24"/>
      <c r="H70" s="24"/>
    </row>
    <row r="71" spans="7:8" ht="15.75">
      <c r="G71" s="24"/>
      <c r="H71" s="24"/>
    </row>
    <row r="72" spans="7:8" ht="15.75">
      <c r="G72" s="24"/>
      <c r="H72" s="24"/>
    </row>
    <row r="73" spans="7:8" ht="15.75">
      <c r="G73" s="24"/>
      <c r="H73" s="24"/>
    </row>
  </sheetData>
  <sheetProtection/>
  <mergeCells count="3"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7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11.25390625" style="2" customWidth="1"/>
    <col min="2" max="2" width="10.75390625" style="5" customWidth="1"/>
    <col min="3" max="3" width="12.00390625" style="2" customWidth="1"/>
    <col min="4" max="4" width="11.25390625" style="2" customWidth="1"/>
    <col min="5" max="5" width="33.125" style="1" customWidth="1"/>
    <col min="6" max="6" width="10.875" style="2" customWidth="1"/>
    <col min="7" max="7" width="21.125" style="2" customWidth="1"/>
    <col min="8" max="8" width="19.00390625" style="2" customWidth="1"/>
    <col min="9" max="16384" width="9.125" style="1" customWidth="1"/>
  </cols>
  <sheetData>
    <row r="2" spans="1:8" ht="15.75">
      <c r="A2" s="27" t="s">
        <v>0</v>
      </c>
      <c r="B2" s="27"/>
      <c r="C2" s="27"/>
      <c r="D2" s="27"/>
      <c r="E2" s="27"/>
      <c r="F2" s="27"/>
      <c r="G2" s="27"/>
      <c r="H2" s="27"/>
    </row>
    <row r="3" spans="1:8" ht="15.75">
      <c r="A3" s="27" t="s">
        <v>1</v>
      </c>
      <c r="B3" s="27"/>
      <c r="C3" s="27"/>
      <c r="D3" s="27"/>
      <c r="E3" s="27"/>
      <c r="F3" s="27"/>
      <c r="G3" s="27"/>
      <c r="H3" s="27"/>
    </row>
    <row r="4" spans="1:8" ht="15.75">
      <c r="A4" s="27" t="s">
        <v>67</v>
      </c>
      <c r="B4" s="27"/>
      <c r="C4" s="27"/>
      <c r="D4" s="27"/>
      <c r="E4" s="27"/>
      <c r="F4" s="27"/>
      <c r="G4" s="27"/>
      <c r="H4" s="27"/>
    </row>
    <row r="6" ht="15.75">
      <c r="H6" s="2" t="s">
        <v>8</v>
      </c>
    </row>
    <row r="7" spans="1:8" s="3" customFormat="1" ht="31.5">
      <c r="A7" s="19" t="s">
        <v>2</v>
      </c>
      <c r="B7" s="20" t="s">
        <v>3</v>
      </c>
      <c r="C7" s="19" t="s">
        <v>4</v>
      </c>
      <c r="D7" s="19" t="s">
        <v>5</v>
      </c>
      <c r="E7" s="19" t="s">
        <v>6</v>
      </c>
      <c r="F7" s="19" t="s">
        <v>7</v>
      </c>
      <c r="G7" s="19" t="s">
        <v>68</v>
      </c>
      <c r="H7" s="19" t="s">
        <v>69</v>
      </c>
    </row>
    <row r="8" spans="1:8" ht="15.75">
      <c r="A8" s="6" t="s">
        <v>9</v>
      </c>
      <c r="B8" s="6" t="s">
        <v>29</v>
      </c>
      <c r="C8" s="6" t="s">
        <v>51</v>
      </c>
      <c r="D8" s="6" t="s">
        <v>12</v>
      </c>
      <c r="E8" s="17" t="s">
        <v>13</v>
      </c>
      <c r="F8" s="11" t="s">
        <v>33</v>
      </c>
      <c r="G8" s="21">
        <v>1320969.1</v>
      </c>
      <c r="H8" s="21">
        <v>1320969.1</v>
      </c>
    </row>
    <row r="9" spans="1:8" ht="31.5">
      <c r="A9" s="6" t="s">
        <v>9</v>
      </c>
      <c r="B9" s="6" t="s">
        <v>29</v>
      </c>
      <c r="C9" s="6" t="s">
        <v>51</v>
      </c>
      <c r="D9" s="6">
        <v>213</v>
      </c>
      <c r="E9" s="7" t="s">
        <v>16</v>
      </c>
      <c r="F9" s="11" t="s">
        <v>33</v>
      </c>
      <c r="G9" s="21">
        <v>389904.59</v>
      </c>
      <c r="H9" s="21">
        <v>389904.59</v>
      </c>
    </row>
    <row r="10" spans="1:8" ht="15.75">
      <c r="A10" s="6" t="s">
        <v>9</v>
      </c>
      <c r="B10" s="6" t="s">
        <v>29</v>
      </c>
      <c r="C10" s="6" t="s">
        <v>52</v>
      </c>
      <c r="D10" s="6" t="s">
        <v>44</v>
      </c>
      <c r="E10" s="7" t="s">
        <v>15</v>
      </c>
      <c r="F10" s="11" t="s">
        <v>33</v>
      </c>
      <c r="G10" s="21">
        <v>99200</v>
      </c>
      <c r="H10" s="21">
        <v>99200</v>
      </c>
    </row>
    <row r="11" spans="1:8" ht="15.75">
      <c r="A11" s="6" t="s">
        <v>9</v>
      </c>
      <c r="B11" s="6" t="s">
        <v>29</v>
      </c>
      <c r="C11" s="6" t="s">
        <v>54</v>
      </c>
      <c r="D11" s="6" t="s">
        <v>46</v>
      </c>
      <c r="E11" s="7" t="s">
        <v>22</v>
      </c>
      <c r="F11" s="11" t="s">
        <v>33</v>
      </c>
      <c r="G11" s="21">
        <v>22878</v>
      </c>
      <c r="H11" s="21">
        <v>22878</v>
      </c>
    </row>
    <row r="12" spans="1:8" ht="31.5">
      <c r="A12" s="6" t="s">
        <v>9</v>
      </c>
      <c r="B12" s="6" t="s">
        <v>29</v>
      </c>
      <c r="C12" s="6" t="s">
        <v>53</v>
      </c>
      <c r="D12" s="6" t="s">
        <v>70</v>
      </c>
      <c r="E12" s="7" t="s">
        <v>24</v>
      </c>
      <c r="F12" s="11" t="s">
        <v>33</v>
      </c>
      <c r="G12" s="21">
        <v>67489</v>
      </c>
      <c r="H12" s="21">
        <v>67489</v>
      </c>
    </row>
    <row r="13" spans="1:8" s="4" customFormat="1" ht="15.75">
      <c r="A13" s="8"/>
      <c r="B13" s="8" t="s">
        <v>29</v>
      </c>
      <c r="C13" s="8"/>
      <c r="D13" s="8"/>
      <c r="E13" s="18" t="s">
        <v>34</v>
      </c>
      <c r="F13" s="10"/>
      <c r="G13" s="22">
        <f>SUM(G8:G12)</f>
        <v>1900440.6900000002</v>
      </c>
      <c r="H13" s="22">
        <f>SUM(H8:H12)</f>
        <v>1900440.6900000002</v>
      </c>
    </row>
    <row r="14" spans="1:8" s="4" customFormat="1" ht="15.75">
      <c r="A14" s="8"/>
      <c r="B14" s="8"/>
      <c r="C14" s="8"/>
      <c r="D14" s="8"/>
      <c r="E14" s="18"/>
      <c r="F14" s="10"/>
      <c r="G14" s="22"/>
      <c r="H14" s="22"/>
    </row>
    <row r="15" spans="1:8" ht="15.75">
      <c r="A15" s="6" t="s">
        <v>9</v>
      </c>
      <c r="B15" s="6" t="s">
        <v>62</v>
      </c>
      <c r="C15" s="6" t="s">
        <v>51</v>
      </c>
      <c r="D15" s="6" t="s">
        <v>12</v>
      </c>
      <c r="E15" s="17" t="s">
        <v>13</v>
      </c>
      <c r="F15" s="6" t="s">
        <v>14</v>
      </c>
      <c r="G15" s="21">
        <v>1028100</v>
      </c>
      <c r="H15" s="21">
        <v>1028100</v>
      </c>
    </row>
    <row r="16" spans="1:8" ht="15" customHeight="1">
      <c r="A16" s="6" t="s">
        <v>9</v>
      </c>
      <c r="B16" s="6" t="s">
        <v>62</v>
      </c>
      <c r="C16" s="6" t="s">
        <v>51</v>
      </c>
      <c r="D16" s="6">
        <v>213</v>
      </c>
      <c r="E16" s="7" t="s">
        <v>16</v>
      </c>
      <c r="F16" s="6" t="s">
        <v>14</v>
      </c>
      <c r="G16" s="21">
        <v>51300</v>
      </c>
      <c r="H16" s="21">
        <v>51300</v>
      </c>
    </row>
    <row r="17" spans="1:8" s="4" customFormat="1" ht="15.75">
      <c r="A17" s="8"/>
      <c r="B17" s="8" t="s">
        <v>62</v>
      </c>
      <c r="C17" s="8"/>
      <c r="D17" s="8"/>
      <c r="E17" s="18" t="s">
        <v>36</v>
      </c>
      <c r="F17" s="10"/>
      <c r="G17" s="22">
        <f>SUM(G15:G16)</f>
        <v>1079400</v>
      </c>
      <c r="H17" s="22">
        <f>SUM(H15:H16)</f>
        <v>1079400</v>
      </c>
    </row>
    <row r="18" spans="1:8" s="4" customFormat="1" ht="15.75">
      <c r="A18" s="8"/>
      <c r="B18" s="8"/>
      <c r="C18" s="8"/>
      <c r="D18" s="8"/>
      <c r="E18" s="18"/>
      <c r="F18" s="10"/>
      <c r="G18" s="22"/>
      <c r="H18" s="22"/>
    </row>
    <row r="19" spans="1:8" ht="15.75">
      <c r="A19" s="6" t="s">
        <v>9</v>
      </c>
      <c r="B19" s="6" t="s">
        <v>58</v>
      </c>
      <c r="C19" s="6" t="s">
        <v>51</v>
      </c>
      <c r="D19" s="6" t="s">
        <v>12</v>
      </c>
      <c r="E19" s="17" t="s">
        <v>13</v>
      </c>
      <c r="F19" s="6" t="s">
        <v>14</v>
      </c>
      <c r="G19" s="21">
        <v>6057000</v>
      </c>
      <c r="H19" s="21">
        <v>6057000</v>
      </c>
    </row>
    <row r="20" spans="1:8" ht="15" customHeight="1">
      <c r="A20" s="6" t="s">
        <v>9</v>
      </c>
      <c r="B20" s="6" t="s">
        <v>58</v>
      </c>
      <c r="C20" s="6" t="s">
        <v>51</v>
      </c>
      <c r="D20" s="6">
        <v>213</v>
      </c>
      <c r="E20" s="7" t="s">
        <v>16</v>
      </c>
      <c r="F20" s="6" t="s">
        <v>14</v>
      </c>
      <c r="G20" s="21">
        <v>586000</v>
      </c>
      <c r="H20" s="21">
        <v>586000</v>
      </c>
    </row>
    <row r="21" spans="1:8" s="4" customFormat="1" ht="15.75">
      <c r="A21" s="8"/>
      <c r="B21" s="8" t="s">
        <v>58</v>
      </c>
      <c r="C21" s="8"/>
      <c r="D21" s="8"/>
      <c r="E21" s="18" t="s">
        <v>36</v>
      </c>
      <c r="F21" s="10"/>
      <c r="G21" s="22">
        <f>SUM(G19:G20)</f>
        <v>6643000</v>
      </c>
      <c r="H21" s="22">
        <f>SUM(H19:H20)</f>
        <v>6643000</v>
      </c>
    </row>
    <row r="22" spans="1:8" s="4" customFormat="1" ht="15.75">
      <c r="A22" s="8"/>
      <c r="B22" s="8"/>
      <c r="C22" s="8"/>
      <c r="D22" s="8"/>
      <c r="E22" s="18"/>
      <c r="F22" s="10"/>
      <c r="G22" s="22"/>
      <c r="H22" s="22"/>
    </row>
    <row r="23" spans="1:8" ht="15.75">
      <c r="A23" s="6" t="s">
        <v>9</v>
      </c>
      <c r="B23" s="6" t="s">
        <v>50</v>
      </c>
      <c r="C23" s="6" t="s">
        <v>51</v>
      </c>
      <c r="D23" s="6" t="s">
        <v>12</v>
      </c>
      <c r="E23" s="17" t="s">
        <v>13</v>
      </c>
      <c r="F23" s="6" t="s">
        <v>14</v>
      </c>
      <c r="G23" s="21">
        <v>141622000</v>
      </c>
      <c r="H23" s="21">
        <v>141622000</v>
      </c>
    </row>
    <row r="24" spans="1:8" ht="15" customHeight="1">
      <c r="A24" s="6" t="s">
        <v>9</v>
      </c>
      <c r="B24" s="6" t="s">
        <v>50</v>
      </c>
      <c r="C24" s="6" t="s">
        <v>51</v>
      </c>
      <c r="D24" s="6">
        <v>213</v>
      </c>
      <c r="E24" s="7" t="s">
        <v>16</v>
      </c>
      <c r="F24" s="6" t="s">
        <v>14</v>
      </c>
      <c r="G24" s="21">
        <v>29796000</v>
      </c>
      <c r="H24" s="21">
        <v>29332557.11</v>
      </c>
    </row>
    <row r="25" spans="1:8" ht="15.75">
      <c r="A25" s="6" t="s">
        <v>9</v>
      </c>
      <c r="B25" s="6" t="s">
        <v>50</v>
      </c>
      <c r="C25" s="6" t="s">
        <v>52</v>
      </c>
      <c r="D25" s="6">
        <v>212</v>
      </c>
      <c r="E25" s="7" t="s">
        <v>15</v>
      </c>
      <c r="F25" s="6" t="s">
        <v>14</v>
      </c>
      <c r="G25" s="21">
        <v>2900000</v>
      </c>
      <c r="H25" s="21">
        <v>783628</v>
      </c>
    </row>
    <row r="26" spans="1:8" ht="15.75">
      <c r="A26" s="6" t="s">
        <v>9</v>
      </c>
      <c r="B26" s="6" t="s">
        <v>50</v>
      </c>
      <c r="C26" s="6" t="s">
        <v>52</v>
      </c>
      <c r="D26" s="6">
        <v>222</v>
      </c>
      <c r="E26" s="7" t="s">
        <v>18</v>
      </c>
      <c r="F26" s="6" t="s">
        <v>14</v>
      </c>
      <c r="G26" s="21">
        <v>2500000</v>
      </c>
      <c r="H26" s="21">
        <v>2500000</v>
      </c>
    </row>
    <row r="27" spans="1:8" ht="15.75">
      <c r="A27" s="6" t="s">
        <v>9</v>
      </c>
      <c r="B27" s="6" t="s">
        <v>50</v>
      </c>
      <c r="C27" s="6" t="s">
        <v>52</v>
      </c>
      <c r="D27" s="6">
        <v>226</v>
      </c>
      <c r="E27" s="7" t="s">
        <v>22</v>
      </c>
      <c r="F27" s="6" t="s">
        <v>14</v>
      </c>
      <c r="G27" s="21">
        <v>5000000</v>
      </c>
      <c r="H27" s="21">
        <v>5000000</v>
      </c>
    </row>
    <row r="28" spans="1:8" ht="15.75">
      <c r="A28" s="6" t="s">
        <v>9</v>
      </c>
      <c r="B28" s="6" t="s">
        <v>50</v>
      </c>
      <c r="C28" s="6" t="s">
        <v>52</v>
      </c>
      <c r="D28" s="6">
        <v>290</v>
      </c>
      <c r="E28" s="7" t="s">
        <v>23</v>
      </c>
      <c r="F28" s="6" t="s">
        <v>14</v>
      </c>
      <c r="G28" s="21">
        <v>800000</v>
      </c>
      <c r="H28" s="21">
        <v>800000</v>
      </c>
    </row>
    <row r="29" spans="1:8" ht="15.75">
      <c r="A29" s="6"/>
      <c r="B29" s="6"/>
      <c r="C29" s="6"/>
      <c r="D29" s="6"/>
      <c r="E29" s="7"/>
      <c r="F29" s="6"/>
      <c r="G29" s="21"/>
      <c r="H29" s="21"/>
    </row>
    <row r="30" spans="1:8" ht="15.75">
      <c r="A30" s="6" t="s">
        <v>9</v>
      </c>
      <c r="B30" s="6" t="s">
        <v>50</v>
      </c>
      <c r="C30" s="6" t="s">
        <v>53</v>
      </c>
      <c r="D30" s="6">
        <v>221</v>
      </c>
      <c r="E30" s="7" t="s">
        <v>17</v>
      </c>
      <c r="F30" s="6" t="s">
        <v>14</v>
      </c>
      <c r="G30" s="21">
        <v>4560000</v>
      </c>
      <c r="H30" s="21">
        <v>4555161.97</v>
      </c>
    </row>
    <row r="31" spans="1:8" ht="31.5">
      <c r="A31" s="6" t="s">
        <v>9</v>
      </c>
      <c r="B31" s="6" t="s">
        <v>50</v>
      </c>
      <c r="C31" s="6" t="s">
        <v>53</v>
      </c>
      <c r="D31" s="6">
        <v>225</v>
      </c>
      <c r="E31" s="7" t="s">
        <v>21</v>
      </c>
      <c r="F31" s="6" t="s">
        <v>14</v>
      </c>
      <c r="G31" s="21">
        <v>99950</v>
      </c>
      <c r="H31" s="21">
        <v>99950</v>
      </c>
    </row>
    <row r="32" spans="1:8" ht="15.75">
      <c r="A32" s="6" t="s">
        <v>9</v>
      </c>
      <c r="B32" s="6" t="s">
        <v>50</v>
      </c>
      <c r="C32" s="6" t="s">
        <v>53</v>
      </c>
      <c r="D32" s="6">
        <v>226</v>
      </c>
      <c r="E32" s="7" t="s">
        <v>22</v>
      </c>
      <c r="F32" s="6" t="s">
        <v>14</v>
      </c>
      <c r="G32" s="21">
        <v>2711000</v>
      </c>
      <c r="H32" s="21">
        <v>2707175.56</v>
      </c>
    </row>
    <row r="33" spans="1:8" ht="31.5">
      <c r="A33" s="6" t="s">
        <v>9</v>
      </c>
      <c r="B33" s="6" t="s">
        <v>50</v>
      </c>
      <c r="C33" s="6" t="s">
        <v>53</v>
      </c>
      <c r="D33" s="6">
        <v>310</v>
      </c>
      <c r="E33" s="7" t="s">
        <v>24</v>
      </c>
      <c r="F33" s="6" t="s">
        <v>14</v>
      </c>
      <c r="G33" s="21">
        <v>14594200</v>
      </c>
      <c r="H33" s="21">
        <v>8732536.64</v>
      </c>
    </row>
    <row r="34" spans="1:8" ht="31.5">
      <c r="A34" s="6" t="s">
        <v>9</v>
      </c>
      <c r="B34" s="6" t="s">
        <v>50</v>
      </c>
      <c r="C34" s="6" t="s">
        <v>53</v>
      </c>
      <c r="D34" s="6">
        <v>340</v>
      </c>
      <c r="E34" s="7" t="s">
        <v>25</v>
      </c>
      <c r="F34" s="6" t="s">
        <v>14</v>
      </c>
      <c r="G34" s="21">
        <v>2250000</v>
      </c>
      <c r="H34" s="21">
        <v>2212492.94</v>
      </c>
    </row>
    <row r="35" spans="1:8" ht="15.75">
      <c r="A35" s="6"/>
      <c r="B35" s="6"/>
      <c r="C35" s="6"/>
      <c r="D35" s="6"/>
      <c r="E35" s="7"/>
      <c r="F35" s="6"/>
      <c r="G35" s="21"/>
      <c r="H35" s="21"/>
    </row>
    <row r="36" spans="1:8" ht="31.5">
      <c r="A36" s="6" t="s">
        <v>9</v>
      </c>
      <c r="B36" s="6" t="s">
        <v>50</v>
      </c>
      <c r="C36" s="6" t="s">
        <v>55</v>
      </c>
      <c r="D36" s="6">
        <v>310</v>
      </c>
      <c r="E36" s="7" t="s">
        <v>24</v>
      </c>
      <c r="F36" s="6" t="s">
        <v>14</v>
      </c>
      <c r="G36" s="21">
        <v>2894000</v>
      </c>
      <c r="H36" s="21">
        <v>2893072</v>
      </c>
    </row>
    <row r="37" spans="1:8" ht="15.75">
      <c r="A37" s="6"/>
      <c r="B37" s="6"/>
      <c r="C37" s="6"/>
      <c r="D37" s="6"/>
      <c r="E37" s="7"/>
      <c r="F37" s="6"/>
      <c r="G37" s="21"/>
      <c r="H37" s="21"/>
    </row>
    <row r="38" spans="1:8" ht="15.75">
      <c r="A38" s="6" t="s">
        <v>9</v>
      </c>
      <c r="B38" s="6" t="s">
        <v>50</v>
      </c>
      <c r="C38" s="6" t="s">
        <v>54</v>
      </c>
      <c r="D38" s="6">
        <v>221</v>
      </c>
      <c r="E38" s="7" t="s">
        <v>17</v>
      </c>
      <c r="F38" s="6" t="s">
        <v>14</v>
      </c>
      <c r="G38" s="11">
        <v>280000</v>
      </c>
      <c r="H38" s="11">
        <v>237007.53</v>
      </c>
    </row>
    <row r="39" spans="1:8" ht="15.75">
      <c r="A39" s="6" t="s">
        <v>9</v>
      </c>
      <c r="B39" s="6" t="s">
        <v>50</v>
      </c>
      <c r="C39" s="6" t="s">
        <v>54</v>
      </c>
      <c r="D39" s="6">
        <v>222</v>
      </c>
      <c r="E39" s="7" t="s">
        <v>18</v>
      </c>
      <c r="F39" s="6" t="s">
        <v>14</v>
      </c>
      <c r="G39" s="21">
        <v>29000000</v>
      </c>
      <c r="H39" s="21">
        <v>28999989.08</v>
      </c>
    </row>
    <row r="40" spans="1:8" ht="15.75">
      <c r="A40" s="6" t="s">
        <v>9</v>
      </c>
      <c r="B40" s="6" t="s">
        <v>50</v>
      </c>
      <c r="C40" s="6" t="s">
        <v>54</v>
      </c>
      <c r="D40" s="6">
        <v>223</v>
      </c>
      <c r="E40" s="7" t="s">
        <v>19</v>
      </c>
      <c r="F40" s="6" t="s">
        <v>14</v>
      </c>
      <c r="G40" s="21">
        <v>5045000</v>
      </c>
      <c r="H40" s="21">
        <v>5044208.45</v>
      </c>
    </row>
    <row r="41" spans="1:8" ht="31.5">
      <c r="A41" s="6" t="s">
        <v>9</v>
      </c>
      <c r="B41" s="6" t="s">
        <v>50</v>
      </c>
      <c r="C41" s="6" t="s">
        <v>54</v>
      </c>
      <c r="D41" s="6">
        <v>224</v>
      </c>
      <c r="E41" s="7" t="s">
        <v>20</v>
      </c>
      <c r="F41" s="6" t="s">
        <v>14</v>
      </c>
      <c r="G41" s="21">
        <v>1000000</v>
      </c>
      <c r="H41" s="21">
        <v>1000000</v>
      </c>
    </row>
    <row r="42" spans="1:8" ht="31.5">
      <c r="A42" s="6" t="s">
        <v>9</v>
      </c>
      <c r="B42" s="6" t="s">
        <v>50</v>
      </c>
      <c r="C42" s="6" t="s">
        <v>54</v>
      </c>
      <c r="D42" s="6">
        <v>225</v>
      </c>
      <c r="E42" s="7" t="s">
        <v>21</v>
      </c>
      <c r="F42" s="6" t="s">
        <v>14</v>
      </c>
      <c r="G42" s="21">
        <v>20100050</v>
      </c>
      <c r="H42" s="21">
        <v>20085923.77</v>
      </c>
    </row>
    <row r="43" spans="1:8" ht="15.75">
      <c r="A43" s="6" t="s">
        <v>9</v>
      </c>
      <c r="B43" s="6" t="s">
        <v>50</v>
      </c>
      <c r="C43" s="6" t="s">
        <v>54</v>
      </c>
      <c r="D43" s="6">
        <v>226</v>
      </c>
      <c r="E43" s="7" t="s">
        <v>22</v>
      </c>
      <c r="F43" s="6" t="s">
        <v>14</v>
      </c>
      <c r="G43" s="21">
        <v>26464000</v>
      </c>
      <c r="H43" s="21">
        <v>25241567.66</v>
      </c>
    </row>
    <row r="44" spans="1:8" ht="15.75">
      <c r="A44" s="6" t="s">
        <v>9</v>
      </c>
      <c r="B44" s="6" t="s">
        <v>50</v>
      </c>
      <c r="C44" s="6" t="s">
        <v>54</v>
      </c>
      <c r="D44" s="6">
        <v>290</v>
      </c>
      <c r="E44" s="7" t="s">
        <v>23</v>
      </c>
      <c r="F44" s="6" t="s">
        <v>14</v>
      </c>
      <c r="G44" s="21">
        <v>20795000</v>
      </c>
      <c r="H44" s="21">
        <v>20787000.6</v>
      </c>
    </row>
    <row r="45" spans="1:8" ht="31.5">
      <c r="A45" s="6" t="s">
        <v>9</v>
      </c>
      <c r="B45" s="6" t="s">
        <v>50</v>
      </c>
      <c r="C45" s="6" t="s">
        <v>54</v>
      </c>
      <c r="D45" s="6">
        <v>310</v>
      </c>
      <c r="E45" s="7" t="s">
        <v>24</v>
      </c>
      <c r="F45" s="6" t="s">
        <v>14</v>
      </c>
      <c r="G45" s="21">
        <v>6410000</v>
      </c>
      <c r="H45" s="21">
        <v>5918230.47</v>
      </c>
    </row>
    <row r="46" spans="1:8" ht="31.5">
      <c r="A46" s="6" t="s">
        <v>9</v>
      </c>
      <c r="B46" s="6" t="s">
        <v>50</v>
      </c>
      <c r="C46" s="6" t="s">
        <v>54</v>
      </c>
      <c r="D46" s="6">
        <v>340</v>
      </c>
      <c r="E46" s="7" t="s">
        <v>25</v>
      </c>
      <c r="F46" s="6" t="s">
        <v>14</v>
      </c>
      <c r="G46" s="21">
        <v>15650000</v>
      </c>
      <c r="H46" s="21">
        <v>15633660.14</v>
      </c>
    </row>
    <row r="47" spans="1:8" ht="15.75">
      <c r="A47" s="6" t="s">
        <v>9</v>
      </c>
      <c r="B47" s="6" t="s">
        <v>50</v>
      </c>
      <c r="C47" s="6" t="s">
        <v>71</v>
      </c>
      <c r="D47" s="6">
        <v>290</v>
      </c>
      <c r="E47" s="7" t="s">
        <v>23</v>
      </c>
      <c r="F47" s="6" t="s">
        <v>14</v>
      </c>
      <c r="G47" s="21">
        <v>135000</v>
      </c>
      <c r="H47" s="21">
        <v>40000</v>
      </c>
    </row>
    <row r="48" spans="1:8" ht="15.75">
      <c r="A48" s="6" t="s">
        <v>9</v>
      </c>
      <c r="B48" s="6" t="s">
        <v>50</v>
      </c>
      <c r="C48" s="6" t="s">
        <v>56</v>
      </c>
      <c r="D48" s="6">
        <v>290</v>
      </c>
      <c r="E48" s="7" t="s">
        <v>23</v>
      </c>
      <c r="F48" s="6" t="s">
        <v>14</v>
      </c>
      <c r="G48" s="21">
        <v>1704000</v>
      </c>
      <c r="H48" s="21">
        <v>1704000</v>
      </c>
    </row>
    <row r="49" spans="1:8" ht="15.75">
      <c r="A49" s="6" t="s">
        <v>9</v>
      </c>
      <c r="B49" s="6" t="s">
        <v>50</v>
      </c>
      <c r="C49" s="6" t="s">
        <v>57</v>
      </c>
      <c r="D49" s="6">
        <v>290</v>
      </c>
      <c r="E49" s="7" t="s">
        <v>23</v>
      </c>
      <c r="F49" s="6" t="s">
        <v>14</v>
      </c>
      <c r="G49" s="21">
        <v>162000</v>
      </c>
      <c r="H49" s="21">
        <v>162000</v>
      </c>
    </row>
    <row r="50" spans="1:8" s="4" customFormat="1" ht="15.75">
      <c r="A50" s="8"/>
      <c r="B50" s="8" t="s">
        <v>50</v>
      </c>
      <c r="C50" s="8"/>
      <c r="D50" s="8"/>
      <c r="E50" s="18" t="s">
        <v>36</v>
      </c>
      <c r="F50" s="10"/>
      <c r="G50" s="22">
        <f>SUM(G23:G49)</f>
        <v>336472200</v>
      </c>
      <c r="H50" s="22">
        <f>SUM(H23:H49)</f>
        <v>326092161.9200001</v>
      </c>
    </row>
    <row r="51" spans="1:8" ht="15.75">
      <c r="A51" s="6"/>
      <c r="B51" s="6"/>
      <c r="C51" s="6"/>
      <c r="D51" s="6"/>
      <c r="E51" s="7"/>
      <c r="F51" s="11"/>
      <c r="G51" s="21"/>
      <c r="H51" s="21"/>
    </row>
    <row r="52" spans="1:8" ht="15.75">
      <c r="A52" s="6" t="s">
        <v>9</v>
      </c>
      <c r="B52" s="6" t="s">
        <v>59</v>
      </c>
      <c r="C52" s="6" t="s">
        <v>51</v>
      </c>
      <c r="D52" s="6" t="s">
        <v>12</v>
      </c>
      <c r="E52" s="17" t="s">
        <v>13</v>
      </c>
      <c r="F52" s="6" t="s">
        <v>14</v>
      </c>
      <c r="G52" s="21">
        <v>52302000</v>
      </c>
      <c r="H52" s="21">
        <v>52302000</v>
      </c>
    </row>
    <row r="53" spans="1:8" ht="31.5">
      <c r="A53" s="6" t="s">
        <v>9</v>
      </c>
      <c r="B53" s="6" t="s">
        <v>59</v>
      </c>
      <c r="C53" s="6" t="s">
        <v>51</v>
      </c>
      <c r="D53" s="6">
        <v>213</v>
      </c>
      <c r="E53" s="7" t="s">
        <v>16</v>
      </c>
      <c r="F53" s="6" t="s">
        <v>14</v>
      </c>
      <c r="G53" s="21">
        <v>7076000</v>
      </c>
      <c r="H53" s="21">
        <v>7076000</v>
      </c>
    </row>
    <row r="54" spans="1:8" s="4" customFormat="1" ht="15.75">
      <c r="A54" s="8"/>
      <c r="B54" s="8" t="s">
        <v>59</v>
      </c>
      <c r="C54" s="8"/>
      <c r="D54" s="8"/>
      <c r="E54" s="18" t="s">
        <v>34</v>
      </c>
      <c r="F54" s="10"/>
      <c r="G54" s="22">
        <f>SUM(G52:G53)</f>
        <v>59378000</v>
      </c>
      <c r="H54" s="22">
        <f>SUM(H52:H53)</f>
        <v>59378000</v>
      </c>
    </row>
    <row r="55" spans="1:8" s="4" customFormat="1" ht="15.75">
      <c r="A55" s="8"/>
      <c r="B55" s="8"/>
      <c r="C55" s="8"/>
      <c r="D55" s="8"/>
      <c r="E55" s="18"/>
      <c r="F55" s="10"/>
      <c r="G55" s="22"/>
      <c r="H55" s="22"/>
    </row>
    <row r="56" spans="1:8" s="4" customFormat="1" ht="31.5">
      <c r="A56" s="8" t="s">
        <v>30</v>
      </c>
      <c r="B56" s="8" t="s">
        <v>65</v>
      </c>
      <c r="C56" s="8" t="s">
        <v>66</v>
      </c>
      <c r="D56" s="8">
        <v>262</v>
      </c>
      <c r="E56" s="18" t="s">
        <v>28</v>
      </c>
      <c r="F56" s="10" t="s">
        <v>14</v>
      </c>
      <c r="G56" s="22">
        <v>26748673.5</v>
      </c>
      <c r="H56" s="22">
        <v>26748673.5</v>
      </c>
    </row>
    <row r="57" spans="1:8" s="4" customFormat="1" ht="15.75">
      <c r="A57" s="8"/>
      <c r="B57" s="8"/>
      <c r="C57" s="8"/>
      <c r="D57" s="8"/>
      <c r="E57" s="9"/>
      <c r="F57" s="10"/>
      <c r="G57" s="22"/>
      <c r="H57" s="22"/>
    </row>
    <row r="58" spans="1:8" s="4" customFormat="1" ht="15.75">
      <c r="A58" s="8"/>
      <c r="B58" s="8"/>
      <c r="C58" s="8"/>
      <c r="D58" s="8"/>
      <c r="E58" s="9" t="s">
        <v>35</v>
      </c>
      <c r="F58" s="10"/>
      <c r="G58" s="22">
        <f>G56+G54+G50+G21+G17+G13</f>
        <v>432221714.19</v>
      </c>
      <c r="H58" s="22">
        <f>H56+H54+H50+H21+H17+H13</f>
        <v>421841676.1100001</v>
      </c>
    </row>
    <row r="59" spans="1:8" s="4" customFormat="1" ht="15.75">
      <c r="A59" s="14"/>
      <c r="B59" s="14"/>
      <c r="C59" s="14"/>
      <c r="D59" s="14"/>
      <c r="E59" s="15"/>
      <c r="F59" s="16"/>
      <c r="G59" s="23"/>
      <c r="H59" s="23"/>
    </row>
    <row r="60" spans="1:8" s="4" customFormat="1" ht="15.75">
      <c r="A60" s="14"/>
      <c r="B60" s="14"/>
      <c r="C60" s="14"/>
      <c r="D60" s="14"/>
      <c r="E60" s="15"/>
      <c r="F60" s="16"/>
      <c r="G60" s="23"/>
      <c r="H60" s="23"/>
    </row>
    <row r="61" spans="1:8" s="4" customFormat="1" ht="15.75">
      <c r="A61" s="14"/>
      <c r="B61" s="14"/>
      <c r="C61" s="14"/>
      <c r="D61" s="14"/>
      <c r="E61" s="15"/>
      <c r="F61" s="16"/>
      <c r="G61" s="23"/>
      <c r="H61" s="23"/>
    </row>
    <row r="62" spans="1:8" ht="15.75">
      <c r="A62" s="5"/>
      <c r="C62" s="5"/>
      <c r="D62" s="5"/>
      <c r="G62" s="24"/>
      <c r="H62" s="24"/>
    </row>
    <row r="63" spans="1:8" ht="15.75">
      <c r="A63" s="5"/>
      <c r="C63" s="5"/>
      <c r="D63" s="5"/>
      <c r="G63" s="24"/>
      <c r="H63" s="24"/>
    </row>
    <row r="64" spans="1:7" ht="15.75">
      <c r="A64" s="5"/>
      <c r="B64" s="12" t="s">
        <v>37</v>
      </c>
      <c r="C64" s="1"/>
      <c r="G64" s="24" t="s">
        <v>38</v>
      </c>
    </row>
    <row r="65" spans="1:7" ht="15.75">
      <c r="A65" s="5"/>
      <c r="C65" s="1"/>
      <c r="G65" s="24"/>
    </row>
    <row r="66" spans="1:7" ht="15.75">
      <c r="A66" s="5"/>
      <c r="C66" s="1"/>
      <c r="G66" s="24"/>
    </row>
    <row r="67" spans="2:7" ht="15.75">
      <c r="B67" s="13" t="s">
        <v>72</v>
      </c>
      <c r="C67" s="1"/>
      <c r="G67" s="24" t="s">
        <v>40</v>
      </c>
    </row>
    <row r="68" spans="7:8" ht="15.75">
      <c r="G68" s="24"/>
      <c r="H68" s="24"/>
    </row>
    <row r="69" spans="7:8" ht="15.75">
      <c r="G69" s="24"/>
      <c r="H69" s="24"/>
    </row>
    <row r="70" spans="7:8" ht="15.75">
      <c r="G70" s="24"/>
      <c r="H70" s="24"/>
    </row>
    <row r="71" spans="7:8" ht="15.75">
      <c r="G71" s="24"/>
      <c r="H71" s="24"/>
    </row>
    <row r="72" spans="7:8" ht="15.75">
      <c r="G72" s="24"/>
      <c r="H72" s="24"/>
    </row>
    <row r="73" spans="7:8" ht="15.75">
      <c r="G73" s="24"/>
      <c r="H73" s="24"/>
    </row>
    <row r="74" spans="7:8" ht="15.75">
      <c r="G74" s="24"/>
      <c r="H74" s="24"/>
    </row>
    <row r="75" spans="7:8" ht="15.75">
      <c r="G75" s="24"/>
      <c r="H75" s="24"/>
    </row>
    <row r="76" spans="7:8" ht="15.75">
      <c r="G76" s="24"/>
      <c r="H76" s="24"/>
    </row>
    <row r="77" spans="7:8" ht="15.75">
      <c r="G77" s="24"/>
      <c r="H77" s="24"/>
    </row>
  </sheetData>
  <sheetProtection/>
  <mergeCells count="3"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Марианна Иннокентьев</dc:creator>
  <cp:keywords/>
  <dc:description/>
  <cp:lastModifiedBy>Golikova_MI</cp:lastModifiedBy>
  <cp:lastPrinted>2014-02-12T05:51:02Z</cp:lastPrinted>
  <dcterms:created xsi:type="dcterms:W3CDTF">2011-05-24T06:17:22Z</dcterms:created>
  <dcterms:modified xsi:type="dcterms:W3CDTF">2014-02-12T06:26:19Z</dcterms:modified>
  <cp:category/>
  <cp:version/>
  <cp:contentType/>
  <cp:contentStatus/>
</cp:coreProperties>
</file>